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927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Tabelle1!$A$1:$L$163</definedName>
    <definedName name="_xlnm.Print_Titles" localSheetId="0">Tabelle1!$6:$8</definedName>
  </definedNames>
  <calcPr calcId="145621" concurrentCalc="0"/>
</workbook>
</file>

<file path=xl/calcChain.xml><?xml version="1.0" encoding="utf-8"?>
<calcChain xmlns="http://schemas.openxmlformats.org/spreadsheetml/2006/main">
  <c r="BQ161" i="1" l="1"/>
  <c r="BQ173" i="1"/>
  <c r="BQ174" i="1"/>
  <c r="G161" i="1"/>
  <c r="H161" i="1"/>
  <c r="I161" i="1"/>
  <c r="J161" i="1"/>
  <c r="K161" i="1"/>
  <c r="L161" i="1"/>
  <c r="F161" i="1"/>
  <c r="O8" i="1"/>
  <c r="BQ104" i="1"/>
  <c r="BR104" i="1"/>
  <c r="BS104" i="1"/>
  <c r="BT104" i="1"/>
  <c r="G104" i="1"/>
  <c r="H104" i="1"/>
  <c r="I104" i="1"/>
  <c r="J104" i="1"/>
  <c r="K104" i="1"/>
  <c r="L104" i="1"/>
  <c r="F104" i="1"/>
  <c r="G173" i="1"/>
  <c r="H173" i="1"/>
  <c r="I173" i="1"/>
  <c r="J173" i="1"/>
  <c r="K173" i="1"/>
  <c r="L173" i="1"/>
  <c r="F173" i="1"/>
  <c r="G174" i="1"/>
  <c r="H174" i="1"/>
  <c r="I174" i="1"/>
  <c r="J174" i="1"/>
  <c r="K174" i="1"/>
  <c r="L174" i="1"/>
  <c r="F174" i="1"/>
  <c r="G172" i="1"/>
  <c r="H172" i="1"/>
  <c r="I172" i="1"/>
  <c r="J172" i="1"/>
  <c r="K172" i="1"/>
  <c r="L172" i="1"/>
  <c r="F172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BR96" i="1"/>
  <c r="BS96" i="1"/>
  <c r="BT96" i="1"/>
  <c r="BR100" i="1"/>
  <c r="BS100" i="1"/>
  <c r="BT100" i="1"/>
  <c r="BR107" i="1"/>
  <c r="BS107" i="1"/>
  <c r="BT107" i="1"/>
  <c r="BR122" i="1"/>
  <c r="BS122" i="1"/>
  <c r="BT122" i="1"/>
  <c r="BR118" i="1"/>
  <c r="BS118" i="1"/>
  <c r="BT118" i="1"/>
  <c r="BR147" i="1"/>
  <c r="BS147" i="1"/>
  <c r="BT147" i="1"/>
  <c r="BR162" i="1"/>
  <c r="BS162" i="1"/>
  <c r="BT162" i="1"/>
  <c r="BS173" i="1"/>
  <c r="BT173" i="1"/>
  <c r="BS174" i="1"/>
  <c r="BT174" i="1"/>
  <c r="BT88" i="1"/>
  <c r="BS88" i="1"/>
  <c r="BR88" i="1"/>
  <c r="BQ88" i="1"/>
  <c r="BQ96" i="1"/>
  <c r="BQ100" i="1"/>
  <c r="BQ107" i="1"/>
  <c r="BQ122" i="1"/>
  <c r="BQ118" i="1"/>
  <c r="BQ147" i="1"/>
  <c r="BQ162" i="1"/>
  <c r="G162" i="1"/>
  <c r="H162" i="1"/>
  <c r="I162" i="1"/>
  <c r="J162" i="1"/>
  <c r="K162" i="1"/>
  <c r="L162" i="1"/>
  <c r="F162" i="1"/>
  <c r="G171" i="1"/>
  <c r="H171" i="1"/>
  <c r="I171" i="1"/>
  <c r="J171" i="1"/>
  <c r="K171" i="1"/>
  <c r="L171" i="1"/>
  <c r="G88" i="1"/>
  <c r="H88" i="1"/>
  <c r="I88" i="1"/>
  <c r="J88" i="1"/>
  <c r="K88" i="1"/>
  <c r="L88" i="1"/>
  <c r="G96" i="1"/>
  <c r="H96" i="1"/>
  <c r="I96" i="1"/>
  <c r="J96" i="1"/>
  <c r="K96" i="1"/>
  <c r="L96" i="1"/>
  <c r="G100" i="1"/>
  <c r="H100" i="1"/>
  <c r="I100" i="1"/>
  <c r="J100" i="1"/>
  <c r="K100" i="1"/>
  <c r="L100" i="1"/>
  <c r="G107" i="1"/>
  <c r="H107" i="1"/>
  <c r="I107" i="1"/>
  <c r="J107" i="1"/>
  <c r="K107" i="1"/>
  <c r="L107" i="1"/>
  <c r="G122" i="1"/>
  <c r="H122" i="1"/>
  <c r="I122" i="1"/>
  <c r="J122" i="1"/>
  <c r="K122" i="1"/>
  <c r="L122" i="1"/>
  <c r="G118" i="1"/>
  <c r="H118" i="1"/>
  <c r="I118" i="1"/>
  <c r="J118" i="1"/>
  <c r="K118" i="1"/>
  <c r="L118" i="1"/>
  <c r="G147" i="1"/>
  <c r="H147" i="1"/>
  <c r="I147" i="1"/>
  <c r="J147" i="1"/>
  <c r="K147" i="1"/>
  <c r="L147" i="1"/>
  <c r="F171" i="1"/>
  <c r="F88" i="1"/>
  <c r="F96" i="1"/>
  <c r="F100" i="1"/>
  <c r="F107" i="1"/>
  <c r="F122" i="1"/>
  <c r="F118" i="1"/>
  <c r="F147" i="1"/>
  <c r="BQ12" i="1"/>
  <c r="BQ29" i="1"/>
  <c r="BQ14" i="1"/>
  <c r="BQ13" i="1"/>
  <c r="BQ15" i="1"/>
  <c r="BQ16" i="1"/>
  <c r="BQ17" i="1"/>
  <c r="BQ18" i="1"/>
  <c r="BQ19" i="1"/>
  <c r="BQ20" i="1"/>
  <c r="BQ21" i="1"/>
  <c r="BQ26" i="1"/>
  <c r="BQ24" i="1"/>
  <c r="BQ27" i="1"/>
  <c r="BQ30" i="1"/>
  <c r="BQ31" i="1"/>
  <c r="BQ40" i="1"/>
  <c r="BQ22" i="1"/>
  <c r="BQ23" i="1"/>
  <c r="BQ25" i="1"/>
  <c r="BQ32" i="1"/>
  <c r="BQ28" i="1"/>
  <c r="BQ33" i="1"/>
  <c r="BQ35" i="1"/>
  <c r="BQ41" i="1"/>
  <c r="BQ36" i="1"/>
  <c r="BQ37" i="1"/>
  <c r="BQ38" i="1"/>
  <c r="BQ47" i="1"/>
  <c r="BQ39" i="1"/>
  <c r="BQ42" i="1"/>
  <c r="BQ43" i="1"/>
  <c r="BQ63" i="1"/>
  <c r="BQ64" i="1"/>
  <c r="BQ45" i="1"/>
  <c r="BQ46" i="1"/>
  <c r="BQ94" i="1"/>
  <c r="BQ48" i="1"/>
  <c r="BQ50" i="1"/>
  <c r="BQ59" i="1"/>
  <c r="BQ51" i="1"/>
  <c r="BQ54" i="1"/>
  <c r="BQ55" i="1"/>
  <c r="BQ56" i="1"/>
  <c r="BQ44" i="1"/>
  <c r="BQ166" i="1"/>
  <c r="BQ77" i="1"/>
  <c r="BQ57" i="1"/>
  <c r="BQ110" i="1"/>
  <c r="BQ58" i="1"/>
  <c r="BQ60" i="1"/>
  <c r="BQ61" i="1"/>
  <c r="BQ62" i="1"/>
  <c r="BQ65" i="1"/>
  <c r="BQ68" i="1"/>
  <c r="BQ66" i="1"/>
  <c r="BQ53" i="1"/>
  <c r="BQ34" i="1"/>
  <c r="BQ52" i="1"/>
  <c r="BQ71" i="1"/>
  <c r="BQ73" i="1"/>
  <c r="BQ76" i="1"/>
  <c r="BQ78" i="1"/>
  <c r="BQ79" i="1"/>
  <c r="BQ113" i="1"/>
  <c r="BQ128" i="1"/>
  <c r="BQ81" i="1"/>
  <c r="BQ82" i="1"/>
  <c r="BQ92" i="1"/>
  <c r="BQ83" i="1"/>
  <c r="BQ84" i="1"/>
  <c r="BQ85" i="1"/>
  <c r="BQ171" i="1"/>
  <c r="BQ103" i="1"/>
  <c r="BQ86" i="1"/>
  <c r="BQ80" i="1"/>
  <c r="BQ87" i="1"/>
  <c r="BQ69" i="1"/>
  <c r="BQ49" i="1"/>
  <c r="BQ89" i="1"/>
  <c r="BQ90" i="1"/>
  <c r="BQ91" i="1"/>
  <c r="BQ93" i="1"/>
  <c r="BQ95" i="1"/>
  <c r="BQ98" i="1"/>
  <c r="BQ75" i="1"/>
  <c r="BQ97" i="1"/>
  <c r="BQ74" i="1"/>
  <c r="BQ99" i="1"/>
  <c r="BQ167" i="1"/>
  <c r="BQ101" i="1"/>
  <c r="BQ102" i="1"/>
  <c r="BQ105" i="1"/>
  <c r="BQ106" i="1"/>
  <c r="BQ108" i="1"/>
  <c r="BQ109" i="1"/>
  <c r="BQ112" i="1"/>
  <c r="BQ70" i="1"/>
  <c r="BQ72" i="1"/>
  <c r="BQ154" i="1"/>
  <c r="BQ114" i="1"/>
  <c r="BQ115" i="1"/>
  <c r="BQ117" i="1"/>
  <c r="BQ168" i="1"/>
  <c r="BQ119" i="1"/>
  <c r="BQ120" i="1"/>
  <c r="BQ121" i="1"/>
  <c r="BQ123" i="1"/>
  <c r="BQ124" i="1"/>
  <c r="BQ125" i="1"/>
  <c r="BQ126" i="1"/>
  <c r="BQ149" i="1"/>
  <c r="BQ129" i="1"/>
  <c r="BQ130" i="1"/>
  <c r="BQ131" i="1"/>
  <c r="BQ132" i="1"/>
  <c r="BQ133" i="1"/>
  <c r="BQ134" i="1"/>
  <c r="BQ135" i="1"/>
  <c r="BQ136" i="1"/>
  <c r="BQ137" i="1"/>
  <c r="BQ138" i="1"/>
  <c r="BQ139" i="1"/>
  <c r="BQ140" i="1"/>
  <c r="BQ172" i="1"/>
  <c r="BQ142" i="1"/>
  <c r="BQ143" i="1"/>
  <c r="BQ144" i="1"/>
  <c r="BQ145" i="1"/>
  <c r="BQ170" i="1"/>
  <c r="BQ127" i="1"/>
  <c r="BQ146" i="1"/>
  <c r="BQ169" i="1"/>
  <c r="BQ148" i="1"/>
  <c r="BQ150" i="1"/>
  <c r="BQ151" i="1"/>
  <c r="BQ152" i="1"/>
  <c r="BQ116" i="1"/>
  <c r="BQ153" i="1"/>
  <c r="BQ155" i="1"/>
  <c r="BQ67" i="1"/>
  <c r="BQ156" i="1"/>
  <c r="BQ157" i="1"/>
  <c r="BQ141" i="1"/>
  <c r="BQ159" i="1"/>
  <c r="BQ160" i="1"/>
  <c r="BQ111" i="1"/>
  <c r="BQ163" i="1"/>
  <c r="BQ164" i="1"/>
  <c r="BQ165" i="1"/>
  <c r="BQ10" i="1"/>
  <c r="BQ11" i="1"/>
  <c r="BQ9" i="1"/>
  <c r="D4" i="1"/>
  <c r="G10" i="1"/>
  <c r="H10" i="1"/>
  <c r="I10" i="1"/>
  <c r="J10" i="1"/>
  <c r="K10" i="1"/>
  <c r="L10" i="1"/>
  <c r="G9" i="1"/>
  <c r="F10" i="1"/>
  <c r="G11" i="1"/>
  <c r="H11" i="1"/>
  <c r="I11" i="1"/>
  <c r="J11" i="1"/>
  <c r="K11" i="1"/>
  <c r="L11" i="1"/>
  <c r="F11" i="1"/>
  <c r="G12" i="1"/>
  <c r="H12" i="1"/>
  <c r="I12" i="1"/>
  <c r="J12" i="1"/>
  <c r="K12" i="1"/>
  <c r="L12" i="1"/>
  <c r="F12" i="1"/>
  <c r="G29" i="1"/>
  <c r="H29" i="1"/>
  <c r="I29" i="1"/>
  <c r="J29" i="1"/>
  <c r="K29" i="1"/>
  <c r="L29" i="1"/>
  <c r="F29" i="1"/>
  <c r="G14" i="1"/>
  <c r="H14" i="1"/>
  <c r="I14" i="1"/>
  <c r="J14" i="1"/>
  <c r="K14" i="1"/>
  <c r="L14" i="1"/>
  <c r="F14" i="1"/>
  <c r="G13" i="1"/>
  <c r="H13" i="1"/>
  <c r="I13" i="1"/>
  <c r="J13" i="1"/>
  <c r="K13" i="1"/>
  <c r="L13" i="1"/>
  <c r="F13" i="1"/>
  <c r="G15" i="1"/>
  <c r="H15" i="1"/>
  <c r="I15" i="1"/>
  <c r="J15" i="1"/>
  <c r="K15" i="1"/>
  <c r="L15" i="1"/>
  <c r="F15" i="1"/>
  <c r="G16" i="1"/>
  <c r="H16" i="1"/>
  <c r="I16" i="1"/>
  <c r="J16" i="1"/>
  <c r="K16" i="1"/>
  <c r="L16" i="1"/>
  <c r="F16" i="1"/>
  <c r="G18" i="1"/>
  <c r="H18" i="1"/>
  <c r="I18" i="1"/>
  <c r="J18" i="1"/>
  <c r="K18" i="1"/>
  <c r="L18" i="1"/>
  <c r="F18" i="1"/>
  <c r="G19" i="1"/>
  <c r="H19" i="1"/>
  <c r="I19" i="1"/>
  <c r="J19" i="1"/>
  <c r="K19" i="1"/>
  <c r="L19" i="1"/>
  <c r="F19" i="1"/>
  <c r="G17" i="1"/>
  <c r="H17" i="1"/>
  <c r="I17" i="1"/>
  <c r="J17" i="1"/>
  <c r="K17" i="1"/>
  <c r="L17" i="1"/>
  <c r="F17" i="1"/>
  <c r="G20" i="1"/>
  <c r="H20" i="1"/>
  <c r="I20" i="1"/>
  <c r="J20" i="1"/>
  <c r="K20" i="1"/>
  <c r="L20" i="1"/>
  <c r="F20" i="1"/>
  <c r="G21" i="1"/>
  <c r="H21" i="1"/>
  <c r="I21" i="1"/>
  <c r="J21" i="1"/>
  <c r="K21" i="1"/>
  <c r="L21" i="1"/>
  <c r="F21" i="1"/>
  <c r="G26" i="1"/>
  <c r="H26" i="1"/>
  <c r="I26" i="1"/>
  <c r="J26" i="1"/>
  <c r="K26" i="1"/>
  <c r="L26" i="1"/>
  <c r="F26" i="1"/>
  <c r="G24" i="1"/>
  <c r="H24" i="1"/>
  <c r="I24" i="1"/>
  <c r="J24" i="1"/>
  <c r="K24" i="1"/>
  <c r="L24" i="1"/>
  <c r="F24" i="1"/>
  <c r="G27" i="1"/>
  <c r="H27" i="1"/>
  <c r="I27" i="1"/>
  <c r="J27" i="1"/>
  <c r="K27" i="1"/>
  <c r="L27" i="1"/>
  <c r="F27" i="1"/>
  <c r="G31" i="1"/>
  <c r="H31" i="1"/>
  <c r="I31" i="1"/>
  <c r="J31" i="1"/>
  <c r="K31" i="1"/>
  <c r="L31" i="1"/>
  <c r="F31" i="1"/>
  <c r="G22" i="1"/>
  <c r="H22" i="1"/>
  <c r="I22" i="1"/>
  <c r="J22" i="1"/>
  <c r="K22" i="1"/>
  <c r="L22" i="1"/>
  <c r="F22" i="1"/>
  <c r="G30" i="1"/>
  <c r="H30" i="1"/>
  <c r="I30" i="1"/>
  <c r="J30" i="1"/>
  <c r="K30" i="1"/>
  <c r="L30" i="1"/>
  <c r="F30" i="1"/>
  <c r="G23" i="1"/>
  <c r="H23" i="1"/>
  <c r="I23" i="1"/>
  <c r="J23" i="1"/>
  <c r="K23" i="1"/>
  <c r="L23" i="1"/>
  <c r="F23" i="1"/>
  <c r="G25" i="1"/>
  <c r="H25" i="1"/>
  <c r="I25" i="1"/>
  <c r="J25" i="1"/>
  <c r="K25" i="1"/>
  <c r="L25" i="1"/>
  <c r="F25" i="1"/>
  <c r="G32" i="1"/>
  <c r="H32" i="1"/>
  <c r="I32" i="1"/>
  <c r="J32" i="1"/>
  <c r="K32" i="1"/>
  <c r="L32" i="1"/>
  <c r="F32" i="1"/>
  <c r="G28" i="1"/>
  <c r="H28" i="1"/>
  <c r="I28" i="1"/>
  <c r="J28" i="1"/>
  <c r="K28" i="1"/>
  <c r="L28" i="1"/>
  <c r="F28" i="1"/>
  <c r="G33" i="1"/>
  <c r="H33" i="1"/>
  <c r="I33" i="1"/>
  <c r="J33" i="1"/>
  <c r="K33" i="1"/>
  <c r="L33" i="1"/>
  <c r="F33" i="1"/>
  <c r="G35" i="1"/>
  <c r="H35" i="1"/>
  <c r="I35" i="1"/>
  <c r="J35" i="1"/>
  <c r="K35" i="1"/>
  <c r="L35" i="1"/>
  <c r="F35" i="1"/>
  <c r="G41" i="1"/>
  <c r="H41" i="1"/>
  <c r="I41" i="1"/>
  <c r="J41" i="1"/>
  <c r="K41" i="1"/>
  <c r="L41" i="1"/>
  <c r="F41" i="1"/>
  <c r="G36" i="1"/>
  <c r="H36" i="1"/>
  <c r="I36" i="1"/>
  <c r="J36" i="1"/>
  <c r="K36" i="1"/>
  <c r="L36" i="1"/>
  <c r="F36" i="1"/>
  <c r="G37" i="1"/>
  <c r="H37" i="1"/>
  <c r="I37" i="1"/>
  <c r="J37" i="1"/>
  <c r="K37" i="1"/>
  <c r="L37" i="1"/>
  <c r="F37" i="1"/>
  <c r="G40" i="1"/>
  <c r="H40" i="1"/>
  <c r="I40" i="1"/>
  <c r="J40" i="1"/>
  <c r="K40" i="1"/>
  <c r="L40" i="1"/>
  <c r="F40" i="1"/>
  <c r="G38" i="1"/>
  <c r="H38" i="1"/>
  <c r="I38" i="1"/>
  <c r="J38" i="1"/>
  <c r="K38" i="1"/>
  <c r="L38" i="1"/>
  <c r="F38" i="1"/>
  <c r="G47" i="1"/>
  <c r="H47" i="1"/>
  <c r="I47" i="1"/>
  <c r="J47" i="1"/>
  <c r="K47" i="1"/>
  <c r="L47" i="1"/>
  <c r="F47" i="1"/>
  <c r="G39" i="1"/>
  <c r="H39" i="1"/>
  <c r="I39" i="1"/>
  <c r="J39" i="1"/>
  <c r="K39" i="1"/>
  <c r="L39" i="1"/>
  <c r="F39" i="1"/>
  <c r="G42" i="1"/>
  <c r="H42" i="1"/>
  <c r="I42" i="1"/>
  <c r="J42" i="1"/>
  <c r="K42" i="1"/>
  <c r="L42" i="1"/>
  <c r="F42" i="1"/>
  <c r="G43" i="1"/>
  <c r="H43" i="1"/>
  <c r="I43" i="1"/>
  <c r="J43" i="1"/>
  <c r="K43" i="1"/>
  <c r="L43" i="1"/>
  <c r="F43" i="1"/>
  <c r="G63" i="1"/>
  <c r="H63" i="1"/>
  <c r="I63" i="1"/>
  <c r="J63" i="1"/>
  <c r="K63" i="1"/>
  <c r="L63" i="1"/>
  <c r="F63" i="1"/>
  <c r="G64" i="1"/>
  <c r="H64" i="1"/>
  <c r="I64" i="1"/>
  <c r="J64" i="1"/>
  <c r="K64" i="1"/>
  <c r="L64" i="1"/>
  <c r="F64" i="1"/>
  <c r="G45" i="1"/>
  <c r="H45" i="1"/>
  <c r="I45" i="1"/>
  <c r="J45" i="1"/>
  <c r="K45" i="1"/>
  <c r="L45" i="1"/>
  <c r="F45" i="1"/>
  <c r="G46" i="1"/>
  <c r="H46" i="1"/>
  <c r="I46" i="1"/>
  <c r="J46" i="1"/>
  <c r="K46" i="1"/>
  <c r="L46" i="1"/>
  <c r="F46" i="1"/>
  <c r="G94" i="1"/>
  <c r="H94" i="1"/>
  <c r="I94" i="1"/>
  <c r="J94" i="1"/>
  <c r="K94" i="1"/>
  <c r="L94" i="1"/>
  <c r="F94" i="1"/>
  <c r="G48" i="1"/>
  <c r="H48" i="1"/>
  <c r="I48" i="1"/>
  <c r="J48" i="1"/>
  <c r="K48" i="1"/>
  <c r="L48" i="1"/>
  <c r="F48" i="1"/>
  <c r="G50" i="1"/>
  <c r="H50" i="1"/>
  <c r="I50" i="1"/>
  <c r="J50" i="1"/>
  <c r="K50" i="1"/>
  <c r="L50" i="1"/>
  <c r="F50" i="1"/>
  <c r="G59" i="1"/>
  <c r="H59" i="1"/>
  <c r="I59" i="1"/>
  <c r="J59" i="1"/>
  <c r="K59" i="1"/>
  <c r="L59" i="1"/>
  <c r="F59" i="1"/>
  <c r="G51" i="1"/>
  <c r="H51" i="1"/>
  <c r="I51" i="1"/>
  <c r="J51" i="1"/>
  <c r="K51" i="1"/>
  <c r="L51" i="1"/>
  <c r="F51" i="1"/>
  <c r="G54" i="1"/>
  <c r="H54" i="1"/>
  <c r="I54" i="1"/>
  <c r="J54" i="1"/>
  <c r="K54" i="1"/>
  <c r="L54" i="1"/>
  <c r="F54" i="1"/>
  <c r="G55" i="1"/>
  <c r="H55" i="1"/>
  <c r="I55" i="1"/>
  <c r="J55" i="1"/>
  <c r="K55" i="1"/>
  <c r="L55" i="1"/>
  <c r="F55" i="1"/>
  <c r="G56" i="1"/>
  <c r="H56" i="1"/>
  <c r="I56" i="1"/>
  <c r="J56" i="1"/>
  <c r="K56" i="1"/>
  <c r="L56" i="1"/>
  <c r="F56" i="1"/>
  <c r="G44" i="1"/>
  <c r="H44" i="1"/>
  <c r="I44" i="1"/>
  <c r="J44" i="1"/>
  <c r="K44" i="1"/>
  <c r="L44" i="1"/>
  <c r="F44" i="1"/>
  <c r="G166" i="1"/>
  <c r="H166" i="1"/>
  <c r="I166" i="1"/>
  <c r="J166" i="1"/>
  <c r="K166" i="1"/>
  <c r="L166" i="1"/>
  <c r="F166" i="1"/>
  <c r="G77" i="1"/>
  <c r="H77" i="1"/>
  <c r="I77" i="1"/>
  <c r="J77" i="1"/>
  <c r="K77" i="1"/>
  <c r="L77" i="1"/>
  <c r="F77" i="1"/>
  <c r="G57" i="1"/>
  <c r="H57" i="1"/>
  <c r="I57" i="1"/>
  <c r="J57" i="1"/>
  <c r="K57" i="1"/>
  <c r="L57" i="1"/>
  <c r="F57" i="1"/>
  <c r="G110" i="1"/>
  <c r="H110" i="1"/>
  <c r="I110" i="1"/>
  <c r="J110" i="1"/>
  <c r="K110" i="1"/>
  <c r="L110" i="1"/>
  <c r="F110" i="1"/>
  <c r="G58" i="1"/>
  <c r="H58" i="1"/>
  <c r="I58" i="1"/>
  <c r="J58" i="1"/>
  <c r="K58" i="1"/>
  <c r="L58" i="1"/>
  <c r="F58" i="1"/>
  <c r="G60" i="1"/>
  <c r="H60" i="1"/>
  <c r="I60" i="1"/>
  <c r="J60" i="1"/>
  <c r="K60" i="1"/>
  <c r="L60" i="1"/>
  <c r="F60" i="1"/>
  <c r="G61" i="1"/>
  <c r="H61" i="1"/>
  <c r="I61" i="1"/>
  <c r="J61" i="1"/>
  <c r="K61" i="1"/>
  <c r="L61" i="1"/>
  <c r="F61" i="1"/>
  <c r="G62" i="1"/>
  <c r="H62" i="1"/>
  <c r="I62" i="1"/>
  <c r="J62" i="1"/>
  <c r="K62" i="1"/>
  <c r="L62" i="1"/>
  <c r="F62" i="1"/>
  <c r="G65" i="1"/>
  <c r="H65" i="1"/>
  <c r="I65" i="1"/>
  <c r="J65" i="1"/>
  <c r="K65" i="1"/>
  <c r="L65" i="1"/>
  <c r="F65" i="1"/>
  <c r="G68" i="1"/>
  <c r="H68" i="1"/>
  <c r="I68" i="1"/>
  <c r="J68" i="1"/>
  <c r="K68" i="1"/>
  <c r="L68" i="1"/>
  <c r="F68" i="1"/>
  <c r="G66" i="1"/>
  <c r="H66" i="1"/>
  <c r="I66" i="1"/>
  <c r="J66" i="1"/>
  <c r="K66" i="1"/>
  <c r="L66" i="1"/>
  <c r="F66" i="1"/>
  <c r="G53" i="1"/>
  <c r="H53" i="1"/>
  <c r="I53" i="1"/>
  <c r="J53" i="1"/>
  <c r="K53" i="1"/>
  <c r="L53" i="1"/>
  <c r="F53" i="1"/>
  <c r="G34" i="1"/>
  <c r="H34" i="1"/>
  <c r="I34" i="1"/>
  <c r="J34" i="1"/>
  <c r="K34" i="1"/>
  <c r="L34" i="1"/>
  <c r="F34" i="1"/>
  <c r="G71" i="1"/>
  <c r="H71" i="1"/>
  <c r="I71" i="1"/>
  <c r="J71" i="1"/>
  <c r="K71" i="1"/>
  <c r="L71" i="1"/>
  <c r="F71" i="1"/>
  <c r="G73" i="1"/>
  <c r="H73" i="1"/>
  <c r="I73" i="1"/>
  <c r="J73" i="1"/>
  <c r="K73" i="1"/>
  <c r="L73" i="1"/>
  <c r="F73" i="1"/>
  <c r="G52" i="1"/>
  <c r="H52" i="1"/>
  <c r="I52" i="1"/>
  <c r="J52" i="1"/>
  <c r="K52" i="1"/>
  <c r="L52" i="1"/>
  <c r="F52" i="1"/>
  <c r="G78" i="1"/>
  <c r="H78" i="1"/>
  <c r="I78" i="1"/>
  <c r="J78" i="1"/>
  <c r="K78" i="1"/>
  <c r="L78" i="1"/>
  <c r="F78" i="1"/>
  <c r="G79" i="1"/>
  <c r="H79" i="1"/>
  <c r="I79" i="1"/>
  <c r="J79" i="1"/>
  <c r="K79" i="1"/>
  <c r="L79" i="1"/>
  <c r="F79" i="1"/>
  <c r="G113" i="1"/>
  <c r="H113" i="1"/>
  <c r="I113" i="1"/>
  <c r="J113" i="1"/>
  <c r="K113" i="1"/>
  <c r="L113" i="1"/>
  <c r="F113" i="1"/>
  <c r="G128" i="1"/>
  <c r="H128" i="1"/>
  <c r="I128" i="1"/>
  <c r="J128" i="1"/>
  <c r="K128" i="1"/>
  <c r="L128" i="1"/>
  <c r="F128" i="1"/>
  <c r="G81" i="1"/>
  <c r="H81" i="1"/>
  <c r="I81" i="1"/>
  <c r="J81" i="1"/>
  <c r="K81" i="1"/>
  <c r="L81" i="1"/>
  <c r="F81" i="1"/>
  <c r="G82" i="1"/>
  <c r="H82" i="1"/>
  <c r="I82" i="1"/>
  <c r="J82" i="1"/>
  <c r="K82" i="1"/>
  <c r="L82" i="1"/>
  <c r="F82" i="1"/>
  <c r="G92" i="1"/>
  <c r="H92" i="1"/>
  <c r="I92" i="1"/>
  <c r="J92" i="1"/>
  <c r="K92" i="1"/>
  <c r="L92" i="1"/>
  <c r="F92" i="1"/>
  <c r="G83" i="1"/>
  <c r="H83" i="1"/>
  <c r="I83" i="1"/>
  <c r="J83" i="1"/>
  <c r="K83" i="1"/>
  <c r="L83" i="1"/>
  <c r="F83" i="1"/>
  <c r="G84" i="1"/>
  <c r="H84" i="1"/>
  <c r="I84" i="1"/>
  <c r="J84" i="1"/>
  <c r="K84" i="1"/>
  <c r="L84" i="1"/>
  <c r="F84" i="1"/>
  <c r="G85" i="1"/>
  <c r="H85" i="1"/>
  <c r="I85" i="1"/>
  <c r="J85" i="1"/>
  <c r="K85" i="1"/>
  <c r="L85" i="1"/>
  <c r="F85" i="1"/>
  <c r="G103" i="1"/>
  <c r="H103" i="1"/>
  <c r="I103" i="1"/>
  <c r="J103" i="1"/>
  <c r="K103" i="1"/>
  <c r="L103" i="1"/>
  <c r="F103" i="1"/>
  <c r="G86" i="1"/>
  <c r="H86" i="1"/>
  <c r="I86" i="1"/>
  <c r="J86" i="1"/>
  <c r="K86" i="1"/>
  <c r="L86" i="1"/>
  <c r="F86" i="1"/>
  <c r="G80" i="1"/>
  <c r="H80" i="1"/>
  <c r="I80" i="1"/>
  <c r="J80" i="1"/>
  <c r="K80" i="1"/>
  <c r="L80" i="1"/>
  <c r="F80" i="1"/>
  <c r="G76" i="1"/>
  <c r="H76" i="1"/>
  <c r="I76" i="1"/>
  <c r="J76" i="1"/>
  <c r="K76" i="1"/>
  <c r="L76" i="1"/>
  <c r="F76" i="1"/>
  <c r="G87" i="1"/>
  <c r="H87" i="1"/>
  <c r="I87" i="1"/>
  <c r="J87" i="1"/>
  <c r="K87" i="1"/>
  <c r="L87" i="1"/>
  <c r="F87" i="1"/>
  <c r="G69" i="1"/>
  <c r="H69" i="1"/>
  <c r="I69" i="1"/>
  <c r="J69" i="1"/>
  <c r="K69" i="1"/>
  <c r="L69" i="1"/>
  <c r="F69" i="1"/>
  <c r="G49" i="1"/>
  <c r="H49" i="1"/>
  <c r="I49" i="1"/>
  <c r="J49" i="1"/>
  <c r="K49" i="1"/>
  <c r="L49" i="1"/>
  <c r="F49" i="1"/>
  <c r="G89" i="1"/>
  <c r="H89" i="1"/>
  <c r="I89" i="1"/>
  <c r="J89" i="1"/>
  <c r="K89" i="1"/>
  <c r="L89" i="1"/>
  <c r="F89" i="1"/>
  <c r="G90" i="1"/>
  <c r="H90" i="1"/>
  <c r="I90" i="1"/>
  <c r="J90" i="1"/>
  <c r="K90" i="1"/>
  <c r="L90" i="1"/>
  <c r="F90" i="1"/>
  <c r="G91" i="1"/>
  <c r="H91" i="1"/>
  <c r="I91" i="1"/>
  <c r="J91" i="1"/>
  <c r="K91" i="1"/>
  <c r="L91" i="1"/>
  <c r="F91" i="1"/>
  <c r="G93" i="1"/>
  <c r="H93" i="1"/>
  <c r="I93" i="1"/>
  <c r="J93" i="1"/>
  <c r="K93" i="1"/>
  <c r="L93" i="1"/>
  <c r="F93" i="1"/>
  <c r="G95" i="1"/>
  <c r="H95" i="1"/>
  <c r="I95" i="1"/>
  <c r="J95" i="1"/>
  <c r="K95" i="1"/>
  <c r="L95" i="1"/>
  <c r="F95" i="1"/>
  <c r="G98" i="1"/>
  <c r="H98" i="1"/>
  <c r="I98" i="1"/>
  <c r="J98" i="1"/>
  <c r="K98" i="1"/>
  <c r="L98" i="1"/>
  <c r="F98" i="1"/>
  <c r="G75" i="1"/>
  <c r="H75" i="1"/>
  <c r="I75" i="1"/>
  <c r="J75" i="1"/>
  <c r="K75" i="1"/>
  <c r="L75" i="1"/>
  <c r="F75" i="1"/>
  <c r="G97" i="1"/>
  <c r="H97" i="1"/>
  <c r="I97" i="1"/>
  <c r="J97" i="1"/>
  <c r="K97" i="1"/>
  <c r="L97" i="1"/>
  <c r="F97" i="1"/>
  <c r="G74" i="1"/>
  <c r="H74" i="1"/>
  <c r="I74" i="1"/>
  <c r="J74" i="1"/>
  <c r="K74" i="1"/>
  <c r="L74" i="1"/>
  <c r="F74" i="1"/>
  <c r="G99" i="1"/>
  <c r="H99" i="1"/>
  <c r="I99" i="1"/>
  <c r="J99" i="1"/>
  <c r="K99" i="1"/>
  <c r="L99" i="1"/>
  <c r="F99" i="1"/>
  <c r="G167" i="1"/>
  <c r="H167" i="1"/>
  <c r="I167" i="1"/>
  <c r="J167" i="1"/>
  <c r="K167" i="1"/>
  <c r="L167" i="1"/>
  <c r="F167" i="1"/>
  <c r="G101" i="1"/>
  <c r="H101" i="1"/>
  <c r="I101" i="1"/>
  <c r="J101" i="1"/>
  <c r="K101" i="1"/>
  <c r="L101" i="1"/>
  <c r="F101" i="1"/>
  <c r="G102" i="1"/>
  <c r="H102" i="1"/>
  <c r="I102" i="1"/>
  <c r="J102" i="1"/>
  <c r="K102" i="1"/>
  <c r="L102" i="1"/>
  <c r="F102" i="1"/>
  <c r="G105" i="1"/>
  <c r="H105" i="1"/>
  <c r="I105" i="1"/>
  <c r="J105" i="1"/>
  <c r="K105" i="1"/>
  <c r="L105" i="1"/>
  <c r="F105" i="1"/>
  <c r="G106" i="1"/>
  <c r="H106" i="1"/>
  <c r="I106" i="1"/>
  <c r="J106" i="1"/>
  <c r="K106" i="1"/>
  <c r="L106" i="1"/>
  <c r="F106" i="1"/>
  <c r="G108" i="1"/>
  <c r="H108" i="1"/>
  <c r="I108" i="1"/>
  <c r="J108" i="1"/>
  <c r="K108" i="1"/>
  <c r="L108" i="1"/>
  <c r="F108" i="1"/>
  <c r="G109" i="1"/>
  <c r="H109" i="1"/>
  <c r="I109" i="1"/>
  <c r="J109" i="1"/>
  <c r="K109" i="1"/>
  <c r="L109" i="1"/>
  <c r="F109" i="1"/>
  <c r="G112" i="1"/>
  <c r="H112" i="1"/>
  <c r="I112" i="1"/>
  <c r="J112" i="1"/>
  <c r="K112" i="1"/>
  <c r="L112" i="1"/>
  <c r="F112" i="1"/>
  <c r="G70" i="1"/>
  <c r="H70" i="1"/>
  <c r="I70" i="1"/>
  <c r="J70" i="1"/>
  <c r="K70" i="1"/>
  <c r="L70" i="1"/>
  <c r="F70" i="1"/>
  <c r="G72" i="1"/>
  <c r="H72" i="1"/>
  <c r="I72" i="1"/>
  <c r="J72" i="1"/>
  <c r="K72" i="1"/>
  <c r="L72" i="1"/>
  <c r="F72" i="1"/>
  <c r="G154" i="1"/>
  <c r="H154" i="1"/>
  <c r="I154" i="1"/>
  <c r="J154" i="1"/>
  <c r="K154" i="1"/>
  <c r="L154" i="1"/>
  <c r="F154" i="1"/>
  <c r="G114" i="1"/>
  <c r="H114" i="1"/>
  <c r="I114" i="1"/>
  <c r="J114" i="1"/>
  <c r="K114" i="1"/>
  <c r="L114" i="1"/>
  <c r="F114" i="1"/>
  <c r="G115" i="1"/>
  <c r="H115" i="1"/>
  <c r="I115" i="1"/>
  <c r="J115" i="1"/>
  <c r="K115" i="1"/>
  <c r="L115" i="1"/>
  <c r="F115" i="1"/>
  <c r="G117" i="1"/>
  <c r="H117" i="1"/>
  <c r="I117" i="1"/>
  <c r="J117" i="1"/>
  <c r="K117" i="1"/>
  <c r="L117" i="1"/>
  <c r="F117" i="1"/>
  <c r="G168" i="1"/>
  <c r="H168" i="1"/>
  <c r="I168" i="1"/>
  <c r="J168" i="1"/>
  <c r="K168" i="1"/>
  <c r="L168" i="1"/>
  <c r="F168" i="1"/>
  <c r="G119" i="1"/>
  <c r="H119" i="1"/>
  <c r="I119" i="1"/>
  <c r="J119" i="1"/>
  <c r="K119" i="1"/>
  <c r="L119" i="1"/>
  <c r="F119" i="1"/>
  <c r="G120" i="1"/>
  <c r="H120" i="1"/>
  <c r="I120" i="1"/>
  <c r="J120" i="1"/>
  <c r="K120" i="1"/>
  <c r="L120" i="1"/>
  <c r="F120" i="1"/>
  <c r="G121" i="1"/>
  <c r="H121" i="1"/>
  <c r="I121" i="1"/>
  <c r="J121" i="1"/>
  <c r="K121" i="1"/>
  <c r="L121" i="1"/>
  <c r="F121" i="1"/>
  <c r="G123" i="1"/>
  <c r="H123" i="1"/>
  <c r="I123" i="1"/>
  <c r="J123" i="1"/>
  <c r="K123" i="1"/>
  <c r="L123" i="1"/>
  <c r="F123" i="1"/>
  <c r="G124" i="1"/>
  <c r="H124" i="1"/>
  <c r="I124" i="1"/>
  <c r="J124" i="1"/>
  <c r="K124" i="1"/>
  <c r="L124" i="1"/>
  <c r="F124" i="1"/>
  <c r="G125" i="1"/>
  <c r="H125" i="1"/>
  <c r="I125" i="1"/>
  <c r="J125" i="1"/>
  <c r="K125" i="1"/>
  <c r="L125" i="1"/>
  <c r="F125" i="1"/>
  <c r="G126" i="1"/>
  <c r="H126" i="1"/>
  <c r="I126" i="1"/>
  <c r="J126" i="1"/>
  <c r="K126" i="1"/>
  <c r="L126" i="1"/>
  <c r="F126" i="1"/>
  <c r="G149" i="1"/>
  <c r="H149" i="1"/>
  <c r="I149" i="1"/>
  <c r="J149" i="1"/>
  <c r="K149" i="1"/>
  <c r="L149" i="1"/>
  <c r="F149" i="1"/>
  <c r="G129" i="1"/>
  <c r="H129" i="1"/>
  <c r="I129" i="1"/>
  <c r="J129" i="1"/>
  <c r="K129" i="1"/>
  <c r="L129" i="1"/>
  <c r="F129" i="1"/>
  <c r="G130" i="1"/>
  <c r="H130" i="1"/>
  <c r="I130" i="1"/>
  <c r="J130" i="1"/>
  <c r="K130" i="1"/>
  <c r="L130" i="1"/>
  <c r="F130" i="1"/>
  <c r="G131" i="1"/>
  <c r="H131" i="1"/>
  <c r="I131" i="1"/>
  <c r="J131" i="1"/>
  <c r="K131" i="1"/>
  <c r="L131" i="1"/>
  <c r="F131" i="1"/>
  <c r="G132" i="1"/>
  <c r="H132" i="1"/>
  <c r="I132" i="1"/>
  <c r="J132" i="1"/>
  <c r="K132" i="1"/>
  <c r="L132" i="1"/>
  <c r="F132" i="1"/>
  <c r="G133" i="1"/>
  <c r="H133" i="1"/>
  <c r="I133" i="1"/>
  <c r="J133" i="1"/>
  <c r="K133" i="1"/>
  <c r="L133" i="1"/>
  <c r="F133" i="1"/>
  <c r="G134" i="1"/>
  <c r="H134" i="1"/>
  <c r="I134" i="1"/>
  <c r="J134" i="1"/>
  <c r="K134" i="1"/>
  <c r="L134" i="1"/>
  <c r="F134" i="1"/>
  <c r="G135" i="1"/>
  <c r="H135" i="1"/>
  <c r="I135" i="1"/>
  <c r="J135" i="1"/>
  <c r="K135" i="1"/>
  <c r="L135" i="1"/>
  <c r="F135" i="1"/>
  <c r="G136" i="1"/>
  <c r="H136" i="1"/>
  <c r="I136" i="1"/>
  <c r="J136" i="1"/>
  <c r="K136" i="1"/>
  <c r="L136" i="1"/>
  <c r="F136" i="1"/>
  <c r="G137" i="1"/>
  <c r="H137" i="1"/>
  <c r="I137" i="1"/>
  <c r="J137" i="1"/>
  <c r="K137" i="1"/>
  <c r="L137" i="1"/>
  <c r="F137" i="1"/>
  <c r="G138" i="1"/>
  <c r="H138" i="1"/>
  <c r="I138" i="1"/>
  <c r="J138" i="1"/>
  <c r="K138" i="1"/>
  <c r="L138" i="1"/>
  <c r="F138" i="1"/>
  <c r="G139" i="1"/>
  <c r="H139" i="1"/>
  <c r="I139" i="1"/>
  <c r="J139" i="1"/>
  <c r="K139" i="1"/>
  <c r="L139" i="1"/>
  <c r="F139" i="1"/>
  <c r="G140" i="1"/>
  <c r="H140" i="1"/>
  <c r="I140" i="1"/>
  <c r="J140" i="1"/>
  <c r="K140" i="1"/>
  <c r="L140" i="1"/>
  <c r="F140" i="1"/>
  <c r="G142" i="1"/>
  <c r="H142" i="1"/>
  <c r="I142" i="1"/>
  <c r="J142" i="1"/>
  <c r="K142" i="1"/>
  <c r="L142" i="1"/>
  <c r="F142" i="1"/>
  <c r="G143" i="1"/>
  <c r="H143" i="1"/>
  <c r="I143" i="1"/>
  <c r="J143" i="1"/>
  <c r="K143" i="1"/>
  <c r="L143" i="1"/>
  <c r="F143" i="1"/>
  <c r="G144" i="1"/>
  <c r="H144" i="1"/>
  <c r="I144" i="1"/>
  <c r="J144" i="1"/>
  <c r="K144" i="1"/>
  <c r="L144" i="1"/>
  <c r="F144" i="1"/>
  <c r="G145" i="1"/>
  <c r="H145" i="1"/>
  <c r="I145" i="1"/>
  <c r="J145" i="1"/>
  <c r="K145" i="1"/>
  <c r="L145" i="1"/>
  <c r="F145" i="1"/>
  <c r="G170" i="1"/>
  <c r="H170" i="1"/>
  <c r="I170" i="1"/>
  <c r="J170" i="1"/>
  <c r="K170" i="1"/>
  <c r="L170" i="1"/>
  <c r="F170" i="1"/>
  <c r="G127" i="1"/>
  <c r="H127" i="1"/>
  <c r="I127" i="1"/>
  <c r="J127" i="1"/>
  <c r="K127" i="1"/>
  <c r="L127" i="1"/>
  <c r="F127" i="1"/>
  <c r="G146" i="1"/>
  <c r="H146" i="1"/>
  <c r="I146" i="1"/>
  <c r="J146" i="1"/>
  <c r="K146" i="1"/>
  <c r="L146" i="1"/>
  <c r="F146" i="1"/>
  <c r="G169" i="1"/>
  <c r="H169" i="1"/>
  <c r="I169" i="1"/>
  <c r="J169" i="1"/>
  <c r="K169" i="1"/>
  <c r="L169" i="1"/>
  <c r="F169" i="1"/>
  <c r="G148" i="1"/>
  <c r="H148" i="1"/>
  <c r="I148" i="1"/>
  <c r="J148" i="1"/>
  <c r="K148" i="1"/>
  <c r="L148" i="1"/>
  <c r="F148" i="1"/>
  <c r="G150" i="1"/>
  <c r="H150" i="1"/>
  <c r="I150" i="1"/>
  <c r="J150" i="1"/>
  <c r="K150" i="1"/>
  <c r="L150" i="1"/>
  <c r="F150" i="1"/>
  <c r="G151" i="1"/>
  <c r="H151" i="1"/>
  <c r="I151" i="1"/>
  <c r="J151" i="1"/>
  <c r="K151" i="1"/>
  <c r="L151" i="1"/>
  <c r="F151" i="1"/>
  <c r="G152" i="1"/>
  <c r="H152" i="1"/>
  <c r="I152" i="1"/>
  <c r="J152" i="1"/>
  <c r="K152" i="1"/>
  <c r="L152" i="1"/>
  <c r="F152" i="1"/>
  <c r="G116" i="1"/>
  <c r="H116" i="1"/>
  <c r="I116" i="1"/>
  <c r="J116" i="1"/>
  <c r="K116" i="1"/>
  <c r="L116" i="1"/>
  <c r="F116" i="1"/>
  <c r="G153" i="1"/>
  <c r="H153" i="1"/>
  <c r="I153" i="1"/>
  <c r="J153" i="1"/>
  <c r="K153" i="1"/>
  <c r="L153" i="1"/>
  <c r="F153" i="1"/>
  <c r="G155" i="1"/>
  <c r="H155" i="1"/>
  <c r="I155" i="1"/>
  <c r="J155" i="1"/>
  <c r="K155" i="1"/>
  <c r="L155" i="1"/>
  <c r="F155" i="1"/>
  <c r="G67" i="1"/>
  <c r="H67" i="1"/>
  <c r="I67" i="1"/>
  <c r="J67" i="1"/>
  <c r="K67" i="1"/>
  <c r="L67" i="1"/>
  <c r="F67" i="1"/>
  <c r="G156" i="1"/>
  <c r="H156" i="1"/>
  <c r="I156" i="1"/>
  <c r="J156" i="1"/>
  <c r="K156" i="1"/>
  <c r="L156" i="1"/>
  <c r="F156" i="1"/>
  <c r="G157" i="1"/>
  <c r="H157" i="1"/>
  <c r="I157" i="1"/>
  <c r="J157" i="1"/>
  <c r="K157" i="1"/>
  <c r="L157" i="1"/>
  <c r="F157" i="1"/>
  <c r="G141" i="1"/>
  <c r="H141" i="1"/>
  <c r="I141" i="1"/>
  <c r="J141" i="1"/>
  <c r="K141" i="1"/>
  <c r="L141" i="1"/>
  <c r="F141" i="1"/>
  <c r="G159" i="1"/>
  <c r="H159" i="1"/>
  <c r="I159" i="1"/>
  <c r="J159" i="1"/>
  <c r="K159" i="1"/>
  <c r="L159" i="1"/>
  <c r="F159" i="1"/>
  <c r="G160" i="1"/>
  <c r="H160" i="1"/>
  <c r="I160" i="1"/>
  <c r="J160" i="1"/>
  <c r="K160" i="1"/>
  <c r="L160" i="1"/>
  <c r="F160" i="1"/>
  <c r="G111" i="1"/>
  <c r="H111" i="1"/>
  <c r="I111" i="1"/>
  <c r="J111" i="1"/>
  <c r="K111" i="1"/>
  <c r="L111" i="1"/>
  <c r="F111" i="1"/>
  <c r="G163" i="1"/>
  <c r="H163" i="1"/>
  <c r="I163" i="1"/>
  <c r="J163" i="1"/>
  <c r="K163" i="1"/>
  <c r="L163" i="1"/>
  <c r="F163" i="1"/>
  <c r="G164" i="1"/>
  <c r="H164" i="1"/>
  <c r="I164" i="1"/>
  <c r="J164" i="1"/>
  <c r="K164" i="1"/>
  <c r="L164" i="1"/>
  <c r="F164" i="1"/>
  <c r="G165" i="1"/>
  <c r="H165" i="1"/>
  <c r="I165" i="1"/>
  <c r="J165" i="1"/>
  <c r="K165" i="1"/>
  <c r="L165" i="1"/>
  <c r="F165" i="1"/>
  <c r="L9" i="1"/>
  <c r="K9" i="1"/>
  <c r="J9" i="1"/>
  <c r="I9" i="1"/>
  <c r="H9" i="1"/>
  <c r="F9" i="1"/>
  <c r="BQ158" i="1"/>
  <c r="H158" i="1"/>
  <c r="I158" i="1"/>
  <c r="J158" i="1"/>
  <c r="K158" i="1"/>
  <c r="L158" i="1"/>
  <c r="G158" i="1"/>
  <c r="F158" i="1"/>
  <c r="D5" i="1"/>
</calcChain>
</file>

<file path=xl/sharedStrings.xml><?xml version="1.0" encoding="utf-8"?>
<sst xmlns="http://schemas.openxmlformats.org/spreadsheetml/2006/main" count="1114" uniqueCount="532">
  <si>
    <t>Stand:</t>
  </si>
  <si>
    <t>Micro Magic Rangliste Deutschland</t>
  </si>
  <si>
    <t>Platz</t>
  </si>
  <si>
    <t>Vorname</t>
  </si>
  <si>
    <t>Nachname</t>
  </si>
  <si>
    <t>Ort</t>
  </si>
  <si>
    <t>Punkte ges.</t>
  </si>
  <si>
    <t>Läufe</t>
  </si>
  <si>
    <t>Segel Nr.</t>
  </si>
  <si>
    <t>Lauffen , 30.04.2016</t>
  </si>
  <si>
    <t>Köln,
03.04.2016</t>
  </si>
  <si>
    <t>Postdam, 16.04.2016</t>
  </si>
  <si>
    <t>Hamburg,
13.04.2016</t>
  </si>
  <si>
    <t>Lauffen , 25.03.2016</t>
  </si>
  <si>
    <t>Bremervörde, 20.03.2016</t>
  </si>
  <si>
    <t>Postdam, 28.02.2016</t>
  </si>
  <si>
    <t>Köln,
14.02.2016</t>
  </si>
  <si>
    <t>Lauffen, 28.12.2015</t>
  </si>
  <si>
    <t>Wedel, 20.12.2015</t>
  </si>
  <si>
    <t>Lauffen, 06.12.2015</t>
  </si>
  <si>
    <t>RegioCup Nord, 29.11.2015</t>
  </si>
  <si>
    <t>Böblingen, 29.11.2015</t>
  </si>
  <si>
    <t>RegioCup Ost, 29.11.2015</t>
  </si>
  <si>
    <t>Böblingen, 08.11.2015</t>
  </si>
  <si>
    <t>Potsdam, 08.11.2015</t>
  </si>
  <si>
    <t>RegioCup West,
08.11.2015</t>
  </si>
  <si>
    <t>Wanderup,
01.11.2015</t>
  </si>
  <si>
    <t>Lauffen, 31.10.2015</t>
  </si>
  <si>
    <t>RegioCup Süd, 04.10.2015</t>
  </si>
  <si>
    <t>Köln,
27.09.2015</t>
  </si>
  <si>
    <t>Hamburg, 06.09.2015</t>
  </si>
  <si>
    <t>Lauffen, 22.08.2015</t>
  </si>
  <si>
    <t>Ludwigsburg, 28.06.2015</t>
  </si>
  <si>
    <t>Lauffen, 20.06.2015</t>
  </si>
  <si>
    <t>GMMC 2015, 13./14.06.2015</t>
  </si>
  <si>
    <t>Böblingen, 17.05.2015</t>
  </si>
  <si>
    <t>Lauffen, 25.04.2015</t>
  </si>
  <si>
    <t>Hamburg, 15.04.2015</t>
  </si>
  <si>
    <t>Lauffen, 29.03.2015</t>
  </si>
  <si>
    <t>Köln,
22.03.2015</t>
  </si>
  <si>
    <t>Potsdam, 15.03.2015</t>
  </si>
  <si>
    <t>Potsdam, 08.02.2015</t>
  </si>
  <si>
    <t>Potsdam, 04.01.2015</t>
  </si>
  <si>
    <t>RegioCup West, 14.12.2014</t>
  </si>
  <si>
    <t>Lauffen, 06.12.2014</t>
  </si>
  <si>
    <t>RegioCup Ost, 30.11.2014</t>
  </si>
  <si>
    <t>RegioCup Nord, 23.11.2014</t>
  </si>
  <si>
    <t>Potsdam, 16.11.2014</t>
  </si>
  <si>
    <t>Böblingen, 16.11.2014</t>
  </si>
  <si>
    <t>Lauffen, 25.10.2014</t>
  </si>
  <si>
    <t>Bremerhaven, 19.10.2014</t>
  </si>
  <si>
    <t>RegioCup Süd, 28.09.2014</t>
  </si>
  <si>
    <t>Böblingen, 18.06.2014</t>
  </si>
  <si>
    <t>Hamburg, 31.08.2014</t>
  </si>
  <si>
    <t>Köln, 
31.08.2014</t>
  </si>
  <si>
    <t>Potsdam, 13.07.2014</t>
  </si>
  <si>
    <t>Köln , 01.05.2016</t>
  </si>
  <si>
    <t>416</t>
  </si>
  <si>
    <t>Norbert</t>
  </si>
  <si>
    <t>Heinz</t>
  </si>
  <si>
    <t>Remscheid</t>
  </si>
  <si>
    <t>188</t>
  </si>
  <si>
    <t>Ralf</t>
  </si>
  <si>
    <t>Bohnenberger</t>
  </si>
  <si>
    <t>Herford</t>
  </si>
  <si>
    <t>345</t>
  </si>
  <si>
    <t>Dirk</t>
  </si>
  <si>
    <t>Hiller</t>
  </si>
  <si>
    <t>Stade</t>
  </si>
  <si>
    <t>G11</t>
  </si>
  <si>
    <t>Andreas</t>
  </si>
  <si>
    <t>Voigt</t>
  </si>
  <si>
    <t>Potsdam</t>
  </si>
  <si>
    <t>ITA 27</t>
  </si>
  <si>
    <t>Giorgio</t>
  </si>
  <si>
    <t>Pinzani</t>
  </si>
  <si>
    <t>Stuttgart</t>
  </si>
  <si>
    <t>356</t>
  </si>
  <si>
    <t>Manfred</t>
  </si>
  <si>
    <t>Brändle</t>
  </si>
  <si>
    <t>Wuppertal</t>
  </si>
  <si>
    <t>362</t>
  </si>
  <si>
    <t xml:space="preserve">Axel </t>
  </si>
  <si>
    <t>Becker</t>
  </si>
  <si>
    <t>Brackenheim-Neipperg</t>
  </si>
  <si>
    <t>747</t>
  </si>
  <si>
    <t>Thomas</t>
  </si>
  <si>
    <t>Reichmann</t>
  </si>
  <si>
    <t>Kirchheim-Teck</t>
  </si>
  <si>
    <t>139</t>
  </si>
  <si>
    <t>Stefan</t>
  </si>
  <si>
    <t>Ungeheuer</t>
  </si>
  <si>
    <t>Köln</t>
  </si>
  <si>
    <t>M23</t>
  </si>
  <si>
    <t>Markus</t>
  </si>
  <si>
    <t>Reich</t>
  </si>
  <si>
    <t>402</t>
  </si>
  <si>
    <t>Rüdiger</t>
  </si>
  <si>
    <t>Lunde</t>
  </si>
  <si>
    <t>Ulm</t>
  </si>
  <si>
    <t>9</t>
  </si>
  <si>
    <t>Lothar</t>
  </si>
  <si>
    <t>Berkholz</t>
  </si>
  <si>
    <t>A 55</t>
  </si>
  <si>
    <t>Udo</t>
  </si>
  <si>
    <t>Reutter</t>
  </si>
  <si>
    <t>Althengstett</t>
  </si>
  <si>
    <t>131</t>
  </si>
  <si>
    <t>Michael</t>
  </si>
  <si>
    <t>Höhle</t>
  </si>
  <si>
    <t>007</t>
  </si>
  <si>
    <t>Rene</t>
  </si>
  <si>
    <t>Neugebauer</t>
  </si>
  <si>
    <t>Ludwigsburg</t>
  </si>
  <si>
    <t>335</t>
  </si>
  <si>
    <t>Alan</t>
  </si>
  <si>
    <t>Neuenstadt</t>
  </si>
  <si>
    <t>283</t>
  </si>
  <si>
    <t>Pierre</t>
  </si>
  <si>
    <t>Hauschild</t>
  </si>
  <si>
    <t>14</t>
  </si>
  <si>
    <t>Martin</t>
  </si>
  <si>
    <t>Ritz</t>
  </si>
  <si>
    <t>Hamburg</t>
  </si>
  <si>
    <t>1312</t>
  </si>
  <si>
    <t>Kalle</t>
  </si>
  <si>
    <t>Saage</t>
  </si>
  <si>
    <t>Andernach</t>
  </si>
  <si>
    <t>937</t>
  </si>
  <si>
    <t>Matthias</t>
  </si>
  <si>
    <t>Martens</t>
  </si>
  <si>
    <t>Dillingen / Donau</t>
  </si>
  <si>
    <t>7263</t>
  </si>
  <si>
    <t>Peter</t>
  </si>
  <si>
    <t>Rodemann</t>
  </si>
  <si>
    <t>1309</t>
  </si>
  <si>
    <t>Stephan</t>
  </si>
  <si>
    <t>Ludwig</t>
  </si>
  <si>
    <t>Köln (am Rhein)</t>
  </si>
  <si>
    <t>700</t>
  </si>
  <si>
    <t>Thilo</t>
  </si>
  <si>
    <t>Schott (Koch)</t>
  </si>
  <si>
    <t>Berlin</t>
  </si>
  <si>
    <t>1</t>
  </si>
  <si>
    <t>Dietmar</t>
  </si>
  <si>
    <t>C 1</t>
  </si>
  <si>
    <t>Carsten</t>
  </si>
  <si>
    <t>Perleberg</t>
  </si>
  <si>
    <t>468</t>
  </si>
  <si>
    <t>Giefers</t>
  </si>
  <si>
    <t>Detmold</t>
  </si>
  <si>
    <t>1101</t>
  </si>
  <si>
    <t>Lars</t>
  </si>
  <si>
    <t>Gebhardt</t>
  </si>
  <si>
    <t>21</t>
  </si>
  <si>
    <t>Erich</t>
  </si>
  <si>
    <t>Gräf</t>
  </si>
  <si>
    <t>Speyer</t>
  </si>
  <si>
    <t>324</t>
  </si>
  <si>
    <t>Höflich</t>
  </si>
  <si>
    <t>91</t>
  </si>
  <si>
    <t>Roman</t>
  </si>
  <si>
    <t>Wiedersheim</t>
  </si>
  <si>
    <t>Heidenheim</t>
  </si>
  <si>
    <t>505</t>
  </si>
  <si>
    <t>Roger</t>
  </si>
  <si>
    <t>Bussenius</t>
  </si>
  <si>
    <t>391</t>
  </si>
  <si>
    <t>Bernd</t>
  </si>
  <si>
    <t>Blohm</t>
  </si>
  <si>
    <t>Wedel</t>
  </si>
  <si>
    <t>2302</t>
  </si>
  <si>
    <t>Malte</t>
  </si>
  <si>
    <t>246</t>
  </si>
  <si>
    <t>Müller</t>
  </si>
  <si>
    <t>Flensburg</t>
  </si>
  <si>
    <t>177</t>
  </si>
  <si>
    <t>Mario</t>
  </si>
  <si>
    <t>Rudolph</t>
  </si>
  <si>
    <t>Storkow</t>
  </si>
  <si>
    <t>160</t>
  </si>
  <si>
    <t>Frank</t>
  </si>
  <si>
    <t>Campsen</t>
  </si>
  <si>
    <t>Drangstedt</t>
  </si>
  <si>
    <t>72</t>
  </si>
  <si>
    <t>Hans Ludwig</t>
  </si>
  <si>
    <t>Schünemann</t>
  </si>
  <si>
    <t>611</t>
  </si>
  <si>
    <t>Robert</t>
  </si>
  <si>
    <t>Elfert</t>
  </si>
  <si>
    <t>404</t>
  </si>
  <si>
    <t>Wolfgang</t>
  </si>
  <si>
    <t>462</t>
  </si>
  <si>
    <t>Richard</t>
  </si>
  <si>
    <t>Herrous</t>
  </si>
  <si>
    <t>Winterbach</t>
  </si>
  <si>
    <t>729</t>
  </si>
  <si>
    <t xml:space="preserve">Detlef </t>
  </si>
  <si>
    <t>30</t>
  </si>
  <si>
    <t>Clemens</t>
  </si>
  <si>
    <t>Brühl</t>
  </si>
  <si>
    <t>196</t>
  </si>
  <si>
    <t>Gerd</t>
  </si>
  <si>
    <t>Hoffmann</t>
  </si>
  <si>
    <t>208</t>
  </si>
  <si>
    <t>Joachim</t>
  </si>
  <si>
    <t>RS 63</t>
  </si>
  <si>
    <t>Rolf</t>
  </si>
  <si>
    <t>Schaeffer</t>
  </si>
  <si>
    <t>438</t>
  </si>
  <si>
    <t>Jürgen</t>
  </si>
  <si>
    <t>Walles</t>
  </si>
  <si>
    <t>172</t>
  </si>
  <si>
    <t>Peter - J.</t>
  </si>
  <si>
    <t>557</t>
  </si>
  <si>
    <t>Klaus</t>
  </si>
  <si>
    <t>Hagenlocher</t>
  </si>
  <si>
    <t>Böblingen</t>
  </si>
  <si>
    <t>863</t>
  </si>
  <si>
    <t>Fidel</t>
  </si>
  <si>
    <t>Burghardt</t>
  </si>
  <si>
    <t>287</t>
  </si>
  <si>
    <t>Böhm</t>
  </si>
  <si>
    <t>400</t>
  </si>
  <si>
    <t>Hielscher</t>
  </si>
  <si>
    <t>962</t>
  </si>
  <si>
    <t>Körling</t>
  </si>
  <si>
    <t>Lüneburg</t>
  </si>
  <si>
    <t>93</t>
  </si>
  <si>
    <t>Jens</t>
  </si>
  <si>
    <t>Hanusa</t>
  </si>
  <si>
    <t>Wanderup</t>
  </si>
  <si>
    <t>154</t>
  </si>
  <si>
    <t>Lohr</t>
  </si>
  <si>
    <t>Handewitt</t>
  </si>
  <si>
    <t>103</t>
  </si>
  <si>
    <t>Ulf</t>
  </si>
  <si>
    <t>Plessmann</t>
  </si>
  <si>
    <t>42</t>
  </si>
  <si>
    <t>Torsten</t>
  </si>
  <si>
    <t>101</t>
  </si>
  <si>
    <t>Schutta</t>
  </si>
  <si>
    <t>83</t>
  </si>
  <si>
    <t>Knudt</t>
  </si>
  <si>
    <t>Paulsen</t>
  </si>
  <si>
    <t>Essen</t>
  </si>
  <si>
    <t>2410</t>
  </si>
  <si>
    <t>Jörg</t>
  </si>
  <si>
    <t>Huss</t>
  </si>
  <si>
    <t>153</t>
  </si>
  <si>
    <t>Oliver</t>
  </si>
  <si>
    <t>Nebel</t>
  </si>
  <si>
    <t>536</t>
  </si>
  <si>
    <t>Hans</t>
  </si>
  <si>
    <t>Grzemba</t>
  </si>
  <si>
    <t>Monheim</t>
  </si>
  <si>
    <t>347</t>
  </si>
  <si>
    <t>Karl-Heinz</t>
  </si>
  <si>
    <t>1977</t>
  </si>
  <si>
    <t>Neumann</t>
  </si>
  <si>
    <t>M65</t>
  </si>
  <si>
    <t>Marcus</t>
  </si>
  <si>
    <t>Stein</t>
  </si>
  <si>
    <t>525</t>
  </si>
  <si>
    <t>Falk</t>
  </si>
  <si>
    <t>Ertmer</t>
  </si>
  <si>
    <t>2014</t>
  </si>
  <si>
    <t>Braun</t>
  </si>
  <si>
    <t>489</t>
  </si>
  <si>
    <t>Kym</t>
  </si>
  <si>
    <t>Daub</t>
  </si>
  <si>
    <t>665</t>
  </si>
  <si>
    <t>Bodo</t>
  </si>
  <si>
    <t>Flintrop</t>
  </si>
  <si>
    <t>Bremen</t>
  </si>
  <si>
    <t>1302</t>
  </si>
  <si>
    <t>Kuschnig</t>
  </si>
  <si>
    <t>Uhingen</t>
  </si>
  <si>
    <t>681</t>
  </si>
  <si>
    <t>Weiß</t>
  </si>
  <si>
    <t>517</t>
  </si>
  <si>
    <t>Berdan</t>
  </si>
  <si>
    <t>Nidda</t>
  </si>
  <si>
    <t>187</t>
  </si>
  <si>
    <t>Fildebrandt</t>
  </si>
  <si>
    <t>Beidenfleth</t>
  </si>
  <si>
    <t>253</t>
  </si>
  <si>
    <t>Pelka</t>
  </si>
  <si>
    <t>3626</t>
  </si>
  <si>
    <t>Christian</t>
  </si>
  <si>
    <t>Tesch</t>
  </si>
  <si>
    <t>185</t>
  </si>
  <si>
    <t>Ruthard</t>
  </si>
  <si>
    <t>Weber</t>
  </si>
  <si>
    <t>Feldkirchen</t>
  </si>
  <si>
    <t>20</t>
  </si>
  <si>
    <t>Dagmar</t>
  </si>
  <si>
    <t>118</t>
  </si>
  <si>
    <t>Kristian</t>
  </si>
  <si>
    <t>Kasigait</t>
  </si>
  <si>
    <t>D 2</t>
  </si>
  <si>
    <t>Hoppe</t>
  </si>
  <si>
    <t>767</t>
  </si>
  <si>
    <t>Alexander</t>
  </si>
  <si>
    <t>Franz</t>
  </si>
  <si>
    <t>Poing</t>
  </si>
  <si>
    <t>168</t>
  </si>
  <si>
    <t>Schmitz</t>
  </si>
  <si>
    <t>Glinde</t>
  </si>
  <si>
    <t>33</t>
  </si>
  <si>
    <t>Eric</t>
  </si>
  <si>
    <t>Lhoir</t>
  </si>
  <si>
    <t>326</t>
  </si>
  <si>
    <t>Maurer</t>
  </si>
  <si>
    <t>3451</t>
  </si>
  <si>
    <t>Matti</t>
  </si>
  <si>
    <t>426</t>
  </si>
  <si>
    <t>Wilbert</t>
  </si>
  <si>
    <t>29</t>
  </si>
  <si>
    <t>Gero</t>
  </si>
  <si>
    <t>Mogs</t>
  </si>
  <si>
    <t>Münster</t>
  </si>
  <si>
    <t>07</t>
  </si>
  <si>
    <t>Rainer</t>
  </si>
  <si>
    <t>RC-Bär-lin</t>
  </si>
  <si>
    <t>SWE</t>
  </si>
  <si>
    <t>Sebastian</t>
  </si>
  <si>
    <t>von Broen</t>
  </si>
  <si>
    <t>100</t>
  </si>
  <si>
    <t>Pfeiffer</t>
  </si>
  <si>
    <t>Frankfurt</t>
  </si>
  <si>
    <t>204</t>
  </si>
  <si>
    <t>Heiko</t>
  </si>
  <si>
    <t>Dietrich</t>
  </si>
  <si>
    <t>G5</t>
  </si>
  <si>
    <t>Wolfram</t>
  </si>
  <si>
    <t>Guhse</t>
  </si>
  <si>
    <t>1849</t>
  </si>
  <si>
    <t xml:space="preserve">Rüdiger </t>
  </si>
  <si>
    <t>Amann</t>
  </si>
  <si>
    <t>1532</t>
  </si>
  <si>
    <t>Max</t>
  </si>
  <si>
    <t>Schacht</t>
  </si>
  <si>
    <t>37</t>
  </si>
  <si>
    <t>Reichenberger</t>
  </si>
  <si>
    <t>Grevenkop</t>
  </si>
  <si>
    <t>905</t>
  </si>
  <si>
    <t>Ingeborg</t>
  </si>
  <si>
    <t>Bütt</t>
  </si>
  <si>
    <t>Waschek</t>
  </si>
  <si>
    <t>Krummel</t>
  </si>
  <si>
    <t>206</t>
  </si>
  <si>
    <t>Sven</t>
  </si>
  <si>
    <t>Dohrn</t>
  </si>
  <si>
    <t>Glückstadt</t>
  </si>
  <si>
    <t>Daniel</t>
  </si>
  <si>
    <t>Bauer</t>
  </si>
  <si>
    <t>X16</t>
  </si>
  <si>
    <t>Hannes</t>
  </si>
  <si>
    <t>Seidel</t>
  </si>
  <si>
    <t>787</t>
  </si>
  <si>
    <t>Przybylski</t>
  </si>
  <si>
    <t>2114</t>
  </si>
  <si>
    <t>Marco</t>
  </si>
  <si>
    <t>Hill</t>
  </si>
  <si>
    <t>27m</t>
  </si>
  <si>
    <t>Andre</t>
  </si>
  <si>
    <t>124</t>
  </si>
  <si>
    <t>Torben</t>
  </si>
  <si>
    <t>Vagts</t>
  </si>
  <si>
    <t>132</t>
  </si>
  <si>
    <t>Momme</t>
  </si>
  <si>
    <t>Dittloff</t>
  </si>
  <si>
    <t>336</t>
  </si>
  <si>
    <t>Felix</t>
  </si>
  <si>
    <t>X14</t>
  </si>
  <si>
    <t>Maxime</t>
  </si>
  <si>
    <t>Brevart</t>
  </si>
  <si>
    <t>88</t>
  </si>
  <si>
    <t>Knuth</t>
  </si>
  <si>
    <t>Dreyer</t>
  </si>
  <si>
    <t>Bad Emstal</t>
  </si>
  <si>
    <t>3</t>
  </si>
  <si>
    <t>Keller</t>
  </si>
  <si>
    <t>X13</t>
  </si>
  <si>
    <t>1S</t>
  </si>
  <si>
    <t>Hanna</t>
  </si>
  <si>
    <t>BA1</t>
  </si>
  <si>
    <t>Reiter</t>
  </si>
  <si>
    <t>UL1</t>
  </si>
  <si>
    <t>Gschwind</t>
  </si>
  <si>
    <t>45</t>
  </si>
  <si>
    <t>Rouven</t>
  </si>
  <si>
    <t>Bissinger</t>
  </si>
  <si>
    <t>Besigheim</t>
  </si>
  <si>
    <t>1566</t>
  </si>
  <si>
    <t>Lange</t>
  </si>
  <si>
    <t>710</t>
  </si>
  <si>
    <t>Hillenbrand</t>
  </si>
  <si>
    <t>Sindelfingen</t>
  </si>
  <si>
    <t>weiß</t>
  </si>
  <si>
    <t>Ralph</t>
  </si>
  <si>
    <t>337</t>
  </si>
  <si>
    <t>Ingrid</t>
  </si>
  <si>
    <t>47</t>
  </si>
  <si>
    <t>Gerhard</t>
  </si>
  <si>
    <t>Nagel</t>
  </si>
  <si>
    <t>Vanessa</t>
  </si>
  <si>
    <t>Eutingen im Gäu</t>
  </si>
  <si>
    <t>95</t>
  </si>
  <si>
    <t>Puttkammer</t>
  </si>
  <si>
    <t>Seevetal</t>
  </si>
  <si>
    <t>999</t>
  </si>
  <si>
    <t>TG</t>
  </si>
  <si>
    <t>Göller</t>
  </si>
  <si>
    <t>1B</t>
  </si>
  <si>
    <t>Laukant</t>
  </si>
  <si>
    <t>425</t>
  </si>
  <si>
    <t>376</t>
  </si>
  <si>
    <t>Klingel</t>
  </si>
  <si>
    <t>KA</t>
  </si>
  <si>
    <t>Asselborn</t>
  </si>
  <si>
    <t>X15</t>
  </si>
  <si>
    <t>Gierth</t>
  </si>
  <si>
    <t>Werner</t>
  </si>
  <si>
    <t>Kuroczik</t>
  </si>
  <si>
    <t>J 1849</t>
  </si>
  <si>
    <t>Patrick</t>
  </si>
  <si>
    <t>Jakob</t>
  </si>
  <si>
    <t>Emmer</t>
  </si>
  <si>
    <t>Ekke</t>
  </si>
  <si>
    <t>Stöber</t>
  </si>
  <si>
    <t>196/1</t>
  </si>
  <si>
    <t>Silvio</t>
  </si>
  <si>
    <t>Eichhoff</t>
  </si>
  <si>
    <t>850</t>
  </si>
  <si>
    <t>Singer</t>
  </si>
  <si>
    <t>22</t>
  </si>
  <si>
    <t>Sabine</t>
  </si>
  <si>
    <t>Koslowski</t>
  </si>
  <si>
    <t>AK1</t>
  </si>
  <si>
    <t>Krahn</t>
  </si>
  <si>
    <t>1212</t>
  </si>
  <si>
    <t>Mirek</t>
  </si>
  <si>
    <t>Karlik</t>
  </si>
  <si>
    <t>Limburg</t>
  </si>
  <si>
    <t>orange</t>
  </si>
  <si>
    <t>X17</t>
  </si>
  <si>
    <t>Urs</t>
  </si>
  <si>
    <t>Millert</t>
  </si>
  <si>
    <t>812</t>
  </si>
  <si>
    <t xml:space="preserve">Markus </t>
  </si>
  <si>
    <t>Pfeil</t>
  </si>
  <si>
    <t>DF 1</t>
  </si>
  <si>
    <t>Felisch</t>
  </si>
  <si>
    <t>104</t>
  </si>
  <si>
    <t>Kracht</t>
  </si>
  <si>
    <t>Isernhagen</t>
  </si>
  <si>
    <t>223</t>
  </si>
  <si>
    <t>Henning</t>
  </si>
  <si>
    <t>v. Glahn</t>
  </si>
  <si>
    <t>X4</t>
  </si>
  <si>
    <t>Johannes</t>
  </si>
  <si>
    <t>1390</t>
  </si>
  <si>
    <t>Guido</t>
  </si>
  <si>
    <t>Hering</t>
  </si>
  <si>
    <t>Frechen</t>
  </si>
  <si>
    <t>1605</t>
  </si>
  <si>
    <t>Kunze</t>
  </si>
  <si>
    <t>Rudersberg</t>
  </si>
  <si>
    <t>JK1</t>
  </si>
  <si>
    <t>Timo</t>
  </si>
  <si>
    <t>Knüppel</t>
  </si>
  <si>
    <t>377</t>
  </si>
  <si>
    <t>Mike</t>
  </si>
  <si>
    <t>pink</t>
  </si>
  <si>
    <t>Sohn</t>
  </si>
  <si>
    <t>X12</t>
  </si>
  <si>
    <t>Bruenenberg</t>
  </si>
  <si>
    <t>815</t>
  </si>
  <si>
    <t>Tobias</t>
  </si>
  <si>
    <t>76</t>
  </si>
  <si>
    <t>Kübler</t>
  </si>
  <si>
    <t>10</t>
  </si>
  <si>
    <t>Reinhold</t>
  </si>
  <si>
    <t>Gamer</t>
  </si>
  <si>
    <t>Marcin</t>
  </si>
  <si>
    <t>Pussak</t>
  </si>
  <si>
    <t>2 Jahre rollierend</t>
  </si>
  <si>
    <t>gewertete Veranstaltungen:</t>
  </si>
  <si>
    <t xml:space="preserve">Anzahl Teilnahmen: </t>
  </si>
  <si>
    <t>Anzahl Teilnahmen</t>
  </si>
  <si>
    <t>Zeitraum</t>
  </si>
  <si>
    <t>Rang nach Top 6 Wertungen</t>
  </si>
  <si>
    <t>Gundelfingen, 07.05.2016</t>
  </si>
  <si>
    <t>Köln, 22.05.2016</t>
  </si>
  <si>
    <t>Hildesheim, 28.05. 2016</t>
  </si>
  <si>
    <t>Wilcke</t>
  </si>
  <si>
    <t>Hannover</t>
  </si>
  <si>
    <t>49 weiß</t>
  </si>
  <si>
    <t xml:space="preserve">Tesmer </t>
  </si>
  <si>
    <t>182</t>
  </si>
  <si>
    <t>Bengsch</t>
  </si>
  <si>
    <t xml:space="preserve">Hildesheim </t>
  </si>
  <si>
    <t xml:space="preserve">49 gelb-schwarz </t>
  </si>
  <si>
    <t xml:space="preserve">Josef </t>
  </si>
  <si>
    <t>Bachmann</t>
  </si>
  <si>
    <t>gelb-weiß</t>
  </si>
  <si>
    <t>Winfried</t>
  </si>
  <si>
    <t>Schukat</t>
  </si>
  <si>
    <t>Grassner</t>
  </si>
  <si>
    <t>220</t>
  </si>
  <si>
    <t>Volker</t>
  </si>
  <si>
    <t>Wloch</t>
  </si>
  <si>
    <t>rot-weiß</t>
  </si>
  <si>
    <t>GMMC, 2016 11./12. Juni</t>
  </si>
  <si>
    <t>Lauffen, 18.06.2016</t>
  </si>
  <si>
    <t>225</t>
  </si>
  <si>
    <t>Koenen</t>
  </si>
  <si>
    <t>373</t>
  </si>
  <si>
    <t xml:space="preserve">Steffen </t>
  </si>
  <si>
    <t>Greiner</t>
  </si>
  <si>
    <t>Broß</t>
  </si>
  <si>
    <t>Hörrmann</t>
  </si>
  <si>
    <t>O815</t>
  </si>
  <si>
    <t>Horb</t>
  </si>
  <si>
    <t>Exil Lauffener</t>
  </si>
  <si>
    <t>Böblingen, 22.06.2016</t>
  </si>
  <si>
    <t>Debbeler</t>
  </si>
  <si>
    <t>09w</t>
  </si>
  <si>
    <t>1121</t>
  </si>
  <si>
    <t>Schuberth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</si>
</sst>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7]d/\ mmmm\ yyyy;@"/>
  </numFmts>
  <fonts count="12" x14ac:knownFonts="1">
    <font>
      <sz val="11"/>
      <color theme="1"/>
      <name val="Calibri"/>
      <family val="2"/>
      <scheme val="minor"/>
    </font>
    <font>
      <sz val="10"/>
      <name val="Comic Sans MS"/>
      <family val="4"/>
    </font>
    <font>
      <sz val="9"/>
      <name val="Comic Sans MS"/>
      <family val="4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3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Comic Sans MS"/>
      <family val="4"/>
    </font>
    <font>
      <b/>
      <sz val="9"/>
      <color rgb="FFFF0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3" fontId="2" fillId="0" borderId="4" xfId="0" applyNumberFormat="1" applyFont="1" applyFill="1" applyBorder="1" applyAlignment="1">
      <alignment horizontal="right" vertical="center" wrapText="1"/>
    </xf>
    <xf numFmtId="3" fontId="2" fillId="0" borderId="5" xfId="0" applyNumberFormat="1" applyFont="1" applyFill="1" applyBorder="1" applyAlignment="1">
      <alignment horizontal="right" vertical="center" wrapText="1"/>
    </xf>
    <xf numFmtId="3" fontId="2" fillId="0" borderId="5" xfId="0" applyNumberFormat="1" applyFont="1" applyFill="1" applyBorder="1" applyAlignment="1">
      <alignment horizontal="right"/>
    </xf>
    <xf numFmtId="0" fontId="0" fillId="0" borderId="0" xfId="0" applyFont="1"/>
    <xf numFmtId="49" fontId="5" fillId="0" borderId="0" xfId="0" applyNumberFormat="1" applyFont="1" applyFill="1" applyBorder="1" applyAlignment="1">
      <alignment horizontal="center" textRotation="90" wrapText="1"/>
    </xf>
    <xf numFmtId="3" fontId="7" fillId="0" borderId="4" xfId="0" applyNumberFormat="1" applyFont="1" applyFill="1" applyBorder="1" applyAlignment="1">
      <alignment horizontal="right" vertical="center" wrapText="1"/>
    </xf>
    <xf numFmtId="3" fontId="7" fillId="0" borderId="5" xfId="0" applyNumberFormat="1" applyFont="1" applyFill="1" applyBorder="1" applyAlignment="1">
      <alignment horizontal="right" vertical="center" wrapText="1"/>
    </xf>
    <xf numFmtId="3" fontId="7" fillId="0" borderId="5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49" fontId="5" fillId="3" borderId="1" xfId="0" applyNumberFormat="1" applyFont="1" applyFill="1" applyBorder="1" applyAlignment="1">
      <alignment horizontal="center" textRotation="90" wrapText="1"/>
    </xf>
    <xf numFmtId="3" fontId="5" fillId="3" borderId="2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textRotation="90" wrapText="1"/>
    </xf>
    <xf numFmtId="49" fontId="6" fillId="2" borderId="1" xfId="0" applyNumberFormat="1" applyFont="1" applyFill="1" applyBorder="1" applyAlignment="1">
      <alignment horizontal="center" textRotation="90" wrapText="1"/>
    </xf>
    <xf numFmtId="49" fontId="3" fillId="2" borderId="1" xfId="0" applyNumberFormat="1" applyFont="1" applyFill="1" applyBorder="1" applyAlignment="1">
      <alignment horizontal="center" textRotation="90" wrapText="1"/>
    </xf>
    <xf numFmtId="3" fontId="5" fillId="2" borderId="2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textRotation="90" wrapText="1"/>
    </xf>
    <xf numFmtId="0" fontId="6" fillId="2" borderId="6" xfId="0" applyFont="1" applyFill="1" applyBorder="1" applyAlignment="1">
      <alignment vertical="center"/>
    </xf>
    <xf numFmtId="0" fontId="5" fillId="2" borderId="7" xfId="0" applyFont="1" applyFill="1" applyBorder="1"/>
    <xf numFmtId="164" fontId="9" fillId="2" borderId="7" xfId="0" applyNumberFormat="1" applyFont="1" applyFill="1" applyBorder="1" applyAlignment="1">
      <alignment horizontal="left" vertical="center"/>
    </xf>
    <xf numFmtId="0" fontId="5" fillId="2" borderId="8" xfId="0" applyFont="1" applyFill="1" applyBorder="1"/>
    <xf numFmtId="0" fontId="6" fillId="2" borderId="9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5" fillId="2" borderId="10" xfId="0" applyFont="1" applyFill="1" applyBorder="1"/>
    <xf numFmtId="0" fontId="8" fillId="2" borderId="9" xfId="0" applyFont="1" applyFill="1" applyBorder="1"/>
    <xf numFmtId="0" fontId="4" fillId="4" borderId="11" xfId="0" applyFont="1" applyFill="1" applyBorder="1"/>
    <xf numFmtId="0" fontId="4" fillId="4" borderId="7" xfId="0" applyFont="1" applyFill="1" applyBorder="1"/>
    <xf numFmtId="0" fontId="4" fillId="4" borderId="8" xfId="0" applyFont="1" applyFill="1" applyBorder="1"/>
    <xf numFmtId="0" fontId="4" fillId="4" borderId="13" xfId="0" applyFont="1" applyFill="1" applyBorder="1"/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 textRotation="90" wrapText="1"/>
    </xf>
    <xf numFmtId="3" fontId="1" fillId="3" borderId="2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/>
    <xf numFmtId="49" fontId="5" fillId="2" borderId="0" xfId="0" applyNumberFormat="1" applyFont="1" applyFill="1" applyBorder="1"/>
    <xf numFmtId="49" fontId="4" fillId="4" borderId="7" xfId="0" applyNumberFormat="1" applyFont="1" applyFill="1" applyBorder="1"/>
    <xf numFmtId="49" fontId="4" fillId="4" borderId="11" xfId="0" applyNumberFormat="1" applyFont="1" applyFill="1" applyBorder="1"/>
    <xf numFmtId="49" fontId="0" fillId="0" borderId="0" xfId="0" applyNumberFormat="1"/>
    <xf numFmtId="49" fontId="10" fillId="3" borderId="1" xfId="0" applyNumberFormat="1" applyFont="1" applyFill="1" applyBorder="1" applyAlignment="1">
      <alignment horizontal="center" textRotation="90" wrapText="1"/>
    </xf>
    <xf numFmtId="3" fontId="11" fillId="0" borderId="5" xfId="0" applyNumberFormat="1" applyFont="1" applyFill="1" applyBorder="1" applyAlignment="1">
      <alignment horizontal="right" vertical="center" wrapText="1"/>
    </xf>
  </cellXfs>
  <cellStyles count="1">
    <cellStyle name="Standard" xfId="0" builtinId="0"/>
  </cellStyles>
  <dxfs count="12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fgColor indexed="64"/>
          <bgColor indexed="6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78"/>
  <sheetViews>
    <sheetView tabSelected="1" workbookViewId="0">
      <pane xSplit="14" ySplit="8" topLeftCell="O9" activePane="bottomRight" state="frozen"/>
      <selection pane="topRight" activeCell="O1" sqref="O1"/>
      <selection pane="bottomLeft" activeCell="A11" sqref="A11"/>
      <selection pane="bottomRight" activeCell="A9" sqref="A9"/>
    </sheetView>
  </sheetViews>
  <sheetFormatPr baseColWidth="10" defaultRowHeight="15" x14ac:dyDescent="0.25"/>
  <cols>
    <col min="1" max="1" width="7.140625" customWidth="1"/>
    <col min="2" max="2" width="11.42578125" style="42"/>
    <col min="4" max="4" width="16.42578125" customWidth="1"/>
    <col min="5" max="5" width="21.85546875" bestFit="1" customWidth="1"/>
    <col min="7" max="7" width="5.85546875" bestFit="1" customWidth="1"/>
    <col min="8" max="12" width="5" bestFit="1" customWidth="1"/>
    <col min="13" max="14" width="6.5703125" hidden="1" customWidth="1"/>
    <col min="15" max="15" width="6.5703125" bestFit="1" customWidth="1"/>
    <col min="16" max="19" width="6.5703125" customWidth="1"/>
    <col min="20" max="32" width="6.5703125" bestFit="1" customWidth="1"/>
    <col min="33" max="33" width="10.28515625" bestFit="1" customWidth="1"/>
    <col min="34" max="34" width="6.5703125" bestFit="1" customWidth="1"/>
    <col min="35" max="35" width="10.28515625" bestFit="1" customWidth="1"/>
    <col min="36" max="37" width="6.5703125" bestFit="1" customWidth="1"/>
    <col min="38" max="38" width="10.28515625" bestFit="1" customWidth="1"/>
    <col min="39" max="40" width="6.5703125" bestFit="1" customWidth="1"/>
    <col min="41" max="41" width="10.28515625" bestFit="1" customWidth="1"/>
    <col min="42" max="46" width="6.5703125" bestFit="1" customWidth="1"/>
    <col min="47" max="47" width="10.28515625" bestFit="1" customWidth="1"/>
    <col min="48" max="55" width="6.5703125" bestFit="1" customWidth="1"/>
    <col min="56" max="56" width="10.28515625" bestFit="1" customWidth="1"/>
    <col min="57" max="57" width="6.5703125" bestFit="1" customWidth="1"/>
    <col min="58" max="59" width="10.28515625" bestFit="1" customWidth="1"/>
    <col min="60" max="63" width="6.5703125" bestFit="1" customWidth="1"/>
    <col min="64" max="64" width="10.28515625" bestFit="1" customWidth="1"/>
    <col min="65" max="69" width="6.5703125" bestFit="1" customWidth="1"/>
    <col min="70" max="70" width="7.140625" bestFit="1" customWidth="1"/>
    <col min="71" max="71" width="12" bestFit="1" customWidth="1"/>
    <col min="72" max="72" width="15.28515625" bestFit="1" customWidth="1"/>
  </cols>
  <sheetData>
    <row r="1" spans="1:72" ht="30" customHeight="1" x14ac:dyDescent="0.25">
      <c r="A1" s="19" t="s">
        <v>0</v>
      </c>
      <c r="B1" s="38"/>
      <c r="C1" s="20"/>
      <c r="D1" s="21">
        <v>42547</v>
      </c>
      <c r="E1" s="20"/>
      <c r="F1" s="20"/>
      <c r="G1" s="20"/>
      <c r="H1" s="20"/>
      <c r="I1" s="20"/>
      <c r="J1" s="20"/>
      <c r="K1" s="20"/>
      <c r="L1" s="22"/>
    </row>
    <row r="2" spans="1:72" x14ac:dyDescent="0.25">
      <c r="A2" s="23" t="s">
        <v>492</v>
      </c>
      <c r="B2" s="39"/>
      <c r="C2" s="24"/>
      <c r="D2" s="25" t="s">
        <v>488</v>
      </c>
      <c r="E2" s="24"/>
      <c r="F2" s="24"/>
      <c r="G2" s="24"/>
      <c r="H2" s="24"/>
      <c r="I2" s="24"/>
      <c r="J2" s="24"/>
      <c r="K2" s="24"/>
      <c r="L2" s="26"/>
    </row>
    <row r="3" spans="1:72" x14ac:dyDescent="0.25">
      <c r="A3" s="23" t="s">
        <v>493</v>
      </c>
      <c r="B3" s="39"/>
      <c r="C3" s="24"/>
      <c r="D3" s="25"/>
      <c r="E3" s="24"/>
      <c r="F3" s="24"/>
      <c r="G3" s="24"/>
      <c r="H3" s="24"/>
      <c r="I3" s="24"/>
      <c r="J3" s="24"/>
      <c r="K3" s="24"/>
      <c r="L3" s="26"/>
    </row>
    <row r="4" spans="1:72" x14ac:dyDescent="0.25">
      <c r="A4" s="23" t="s">
        <v>489</v>
      </c>
      <c r="B4" s="39"/>
      <c r="C4" s="24"/>
      <c r="D4" s="25">
        <f>COUNT(M7:BP7)</f>
        <v>54</v>
      </c>
      <c r="E4" s="24"/>
      <c r="F4" s="24"/>
      <c r="G4" s="24"/>
      <c r="H4" s="24"/>
      <c r="I4" s="24"/>
      <c r="J4" s="24"/>
      <c r="K4" s="24"/>
      <c r="L4" s="26"/>
    </row>
    <row r="5" spans="1:72" ht="14.25" customHeight="1" thickBot="1" x14ac:dyDescent="0.3">
      <c r="A5" s="23" t="s">
        <v>490</v>
      </c>
      <c r="B5" s="39"/>
      <c r="C5" s="24"/>
      <c r="D5" s="25">
        <f>COUNT(M9:BP174)</f>
        <v>568</v>
      </c>
      <c r="E5" s="24"/>
      <c r="F5" s="24"/>
      <c r="G5" s="24"/>
      <c r="H5" s="24"/>
      <c r="I5" s="24"/>
      <c r="J5" s="24"/>
      <c r="K5" s="24"/>
      <c r="L5" s="26"/>
    </row>
    <row r="6" spans="1:72" ht="78.75" customHeight="1" thickBot="1" x14ac:dyDescent="0.75">
      <c r="A6" s="27" t="s">
        <v>1</v>
      </c>
      <c r="B6" s="39"/>
      <c r="C6" s="24"/>
      <c r="D6" s="24"/>
      <c r="E6" s="24"/>
      <c r="F6" s="24"/>
      <c r="G6" s="24"/>
      <c r="H6" s="24"/>
      <c r="I6" s="24"/>
      <c r="J6" s="24"/>
      <c r="K6" s="24"/>
      <c r="L6" s="26"/>
      <c r="M6" s="10"/>
      <c r="N6" s="10"/>
      <c r="O6" s="10" t="s">
        <v>527</v>
      </c>
      <c r="P6" s="36" t="s">
        <v>516</v>
      </c>
      <c r="Q6" s="43" t="s">
        <v>515</v>
      </c>
      <c r="R6" s="36" t="s">
        <v>496</v>
      </c>
      <c r="S6" s="36" t="s">
        <v>495</v>
      </c>
      <c r="T6" s="36" t="s">
        <v>494</v>
      </c>
      <c r="U6" s="10" t="s">
        <v>56</v>
      </c>
      <c r="V6" s="10" t="s">
        <v>9</v>
      </c>
      <c r="W6" s="10" t="s">
        <v>11</v>
      </c>
      <c r="X6" s="10" t="s">
        <v>12</v>
      </c>
      <c r="Y6" s="10" t="s">
        <v>10</v>
      </c>
      <c r="Z6" s="10" t="s">
        <v>13</v>
      </c>
      <c r="AA6" s="10" t="s">
        <v>14</v>
      </c>
      <c r="AB6" s="10" t="s">
        <v>15</v>
      </c>
      <c r="AC6" s="10" t="s">
        <v>16</v>
      </c>
      <c r="AD6" s="13" t="s">
        <v>17</v>
      </c>
      <c r="AE6" s="13" t="s">
        <v>18</v>
      </c>
      <c r="AF6" s="13" t="s">
        <v>19</v>
      </c>
      <c r="AG6" s="14" t="s">
        <v>20</v>
      </c>
      <c r="AH6" s="13" t="s">
        <v>21</v>
      </c>
      <c r="AI6" s="14" t="s">
        <v>22</v>
      </c>
      <c r="AJ6" s="13" t="s">
        <v>23</v>
      </c>
      <c r="AK6" s="13" t="s">
        <v>24</v>
      </c>
      <c r="AL6" s="14" t="s">
        <v>25</v>
      </c>
      <c r="AM6" s="13" t="s">
        <v>26</v>
      </c>
      <c r="AN6" s="13" t="s">
        <v>27</v>
      </c>
      <c r="AO6" s="14" t="s">
        <v>28</v>
      </c>
      <c r="AP6" s="13" t="s">
        <v>29</v>
      </c>
      <c r="AQ6" s="13" t="s">
        <v>30</v>
      </c>
      <c r="AR6" s="13" t="s">
        <v>31</v>
      </c>
      <c r="AS6" s="13" t="s">
        <v>32</v>
      </c>
      <c r="AT6" s="13" t="s">
        <v>33</v>
      </c>
      <c r="AU6" s="15" t="s">
        <v>34</v>
      </c>
      <c r="AV6" s="13" t="s">
        <v>35</v>
      </c>
      <c r="AW6" s="13" t="s">
        <v>36</v>
      </c>
      <c r="AX6" s="13" t="s">
        <v>37</v>
      </c>
      <c r="AY6" s="13" t="s">
        <v>38</v>
      </c>
      <c r="AZ6" s="13" t="s">
        <v>39</v>
      </c>
      <c r="BA6" s="13" t="s">
        <v>40</v>
      </c>
      <c r="BB6" s="13" t="s">
        <v>41</v>
      </c>
      <c r="BC6" s="13" t="s">
        <v>42</v>
      </c>
      <c r="BD6" s="18" t="s">
        <v>43</v>
      </c>
      <c r="BE6" s="10" t="s">
        <v>44</v>
      </c>
      <c r="BF6" s="18" t="s">
        <v>45</v>
      </c>
      <c r="BG6" s="18" t="s">
        <v>46</v>
      </c>
      <c r="BH6" s="10" t="s">
        <v>47</v>
      </c>
      <c r="BI6" s="10" t="s">
        <v>48</v>
      </c>
      <c r="BJ6" s="10" t="s">
        <v>49</v>
      </c>
      <c r="BK6" s="10" t="s">
        <v>50</v>
      </c>
      <c r="BL6" s="18" t="s">
        <v>51</v>
      </c>
      <c r="BM6" s="10" t="s">
        <v>52</v>
      </c>
      <c r="BN6" s="10" t="s">
        <v>53</v>
      </c>
      <c r="BO6" s="10" t="s">
        <v>54</v>
      </c>
      <c r="BP6" s="10" t="s">
        <v>55</v>
      </c>
      <c r="BQ6" s="5" t="s">
        <v>491</v>
      </c>
    </row>
    <row r="7" spans="1:72" x14ac:dyDescent="0.25">
      <c r="A7" s="31"/>
      <c r="B7" s="40"/>
      <c r="C7" s="29"/>
      <c r="D7" s="29"/>
      <c r="E7" s="29"/>
      <c r="F7" s="29"/>
      <c r="G7" s="29" t="s">
        <v>7</v>
      </c>
      <c r="H7" s="29"/>
      <c r="I7" s="29"/>
      <c r="J7" s="29"/>
      <c r="K7" s="29"/>
      <c r="L7" s="30"/>
      <c r="M7" s="11"/>
      <c r="N7" s="11"/>
      <c r="O7" s="11">
        <v>1000</v>
      </c>
      <c r="P7" s="37">
        <v>1000</v>
      </c>
      <c r="Q7" s="37">
        <v>1200</v>
      </c>
      <c r="R7" s="37">
        <v>1000</v>
      </c>
      <c r="S7" s="37">
        <v>1000</v>
      </c>
      <c r="T7" s="11">
        <v>1000</v>
      </c>
      <c r="U7" s="11">
        <v>1000</v>
      </c>
      <c r="V7" s="11">
        <v>1000</v>
      </c>
      <c r="W7" s="11">
        <v>1000</v>
      </c>
      <c r="X7" s="11">
        <v>1000</v>
      </c>
      <c r="Y7" s="11">
        <v>1000</v>
      </c>
      <c r="Z7" s="11">
        <v>1000</v>
      </c>
      <c r="AA7" s="11">
        <v>1000</v>
      </c>
      <c r="AB7" s="11">
        <v>1000</v>
      </c>
      <c r="AC7" s="11">
        <v>1000</v>
      </c>
      <c r="AD7" s="16">
        <v>1000</v>
      </c>
      <c r="AE7" s="16">
        <v>1000</v>
      </c>
      <c r="AF7" s="16">
        <v>1000</v>
      </c>
      <c r="AG7" s="16">
        <v>1100</v>
      </c>
      <c r="AH7" s="16">
        <v>1000</v>
      </c>
      <c r="AI7" s="16">
        <v>1100</v>
      </c>
      <c r="AJ7" s="16">
        <v>1000</v>
      </c>
      <c r="AK7" s="16">
        <v>1000</v>
      </c>
      <c r="AL7" s="16">
        <v>1100</v>
      </c>
      <c r="AM7" s="16">
        <v>1000</v>
      </c>
      <c r="AN7" s="16">
        <v>1000</v>
      </c>
      <c r="AO7" s="16">
        <v>1100</v>
      </c>
      <c r="AP7" s="16">
        <v>1000</v>
      </c>
      <c r="AQ7" s="16">
        <v>1000</v>
      </c>
      <c r="AR7" s="16">
        <v>1000</v>
      </c>
      <c r="AS7" s="16">
        <v>1000</v>
      </c>
      <c r="AT7" s="16">
        <v>1000</v>
      </c>
      <c r="AU7" s="16">
        <v>1200</v>
      </c>
      <c r="AV7" s="16">
        <v>1000</v>
      </c>
      <c r="AW7" s="16">
        <v>1000</v>
      </c>
      <c r="AX7" s="16">
        <v>1000</v>
      </c>
      <c r="AY7" s="16">
        <v>1000</v>
      </c>
      <c r="AZ7" s="16">
        <v>1000</v>
      </c>
      <c r="BA7" s="16">
        <v>1000</v>
      </c>
      <c r="BB7" s="16">
        <v>1000</v>
      </c>
      <c r="BC7" s="16">
        <v>1000</v>
      </c>
      <c r="BD7" s="11">
        <v>1100</v>
      </c>
      <c r="BE7" s="11">
        <v>1000</v>
      </c>
      <c r="BF7" s="11">
        <v>1100</v>
      </c>
      <c r="BG7" s="11">
        <v>1100</v>
      </c>
      <c r="BH7" s="11">
        <v>1000</v>
      </c>
      <c r="BI7" s="11">
        <v>1000</v>
      </c>
      <c r="BJ7" s="11">
        <v>1000</v>
      </c>
      <c r="BK7" s="11">
        <v>1000</v>
      </c>
      <c r="BL7" s="11">
        <v>1100</v>
      </c>
      <c r="BM7" s="11">
        <v>1000</v>
      </c>
      <c r="BN7" s="11">
        <v>1000</v>
      </c>
      <c r="BO7" s="11">
        <v>1000</v>
      </c>
      <c r="BP7" s="11">
        <v>1000</v>
      </c>
      <c r="BQ7" s="4"/>
    </row>
    <row r="8" spans="1:72" ht="15.75" thickBot="1" x14ac:dyDescent="0.3">
      <c r="A8" s="32" t="s">
        <v>2</v>
      </c>
      <c r="B8" s="41" t="s">
        <v>8</v>
      </c>
      <c r="C8" s="28" t="s">
        <v>3</v>
      </c>
      <c r="D8" s="28" t="s">
        <v>4</v>
      </c>
      <c r="E8" s="28" t="s">
        <v>5</v>
      </c>
      <c r="F8" s="28" t="s">
        <v>6</v>
      </c>
      <c r="G8" s="34">
        <v>1</v>
      </c>
      <c r="H8" s="34">
        <v>2</v>
      </c>
      <c r="I8" s="34">
        <v>3</v>
      </c>
      <c r="J8" s="34">
        <v>4</v>
      </c>
      <c r="K8" s="34">
        <v>5</v>
      </c>
      <c r="L8" s="35">
        <v>6</v>
      </c>
      <c r="M8" s="12"/>
      <c r="N8" s="12"/>
      <c r="O8" s="12">
        <f t="shared" ref="O8:P8" si="0">P8+1</f>
        <v>302</v>
      </c>
      <c r="P8" s="12">
        <f t="shared" si="0"/>
        <v>301</v>
      </c>
      <c r="Q8" s="12">
        <f t="shared" ref="Q8" si="1">R8+1</f>
        <v>300</v>
      </c>
      <c r="R8" s="12">
        <f t="shared" ref="R8:V8" si="2">S8+1</f>
        <v>299</v>
      </c>
      <c r="S8" s="12">
        <f t="shared" si="2"/>
        <v>298</v>
      </c>
      <c r="T8" s="12">
        <f t="shared" si="2"/>
        <v>297</v>
      </c>
      <c r="U8" s="12">
        <f t="shared" si="2"/>
        <v>296</v>
      </c>
      <c r="V8" s="12">
        <f t="shared" si="2"/>
        <v>295</v>
      </c>
      <c r="W8" s="12">
        <f t="shared" ref="W8:AU8" si="3">X8+1</f>
        <v>294</v>
      </c>
      <c r="X8" s="12">
        <f t="shared" si="3"/>
        <v>293</v>
      </c>
      <c r="Y8" s="12">
        <f t="shared" si="3"/>
        <v>292</v>
      </c>
      <c r="Z8" s="12">
        <f t="shared" si="3"/>
        <v>291</v>
      </c>
      <c r="AA8" s="12">
        <f t="shared" si="3"/>
        <v>290</v>
      </c>
      <c r="AB8" s="12">
        <f t="shared" si="3"/>
        <v>289</v>
      </c>
      <c r="AC8" s="12">
        <f t="shared" si="3"/>
        <v>288</v>
      </c>
      <c r="AD8" s="17">
        <f t="shared" si="3"/>
        <v>287</v>
      </c>
      <c r="AE8" s="17">
        <f t="shared" si="3"/>
        <v>286</v>
      </c>
      <c r="AF8" s="17">
        <f t="shared" si="3"/>
        <v>285</v>
      </c>
      <c r="AG8" s="17">
        <f t="shared" si="3"/>
        <v>284</v>
      </c>
      <c r="AH8" s="17">
        <f t="shared" si="3"/>
        <v>283</v>
      </c>
      <c r="AI8" s="17">
        <f t="shared" si="3"/>
        <v>282</v>
      </c>
      <c r="AJ8" s="17">
        <f t="shared" si="3"/>
        <v>281</v>
      </c>
      <c r="AK8" s="17">
        <f t="shared" si="3"/>
        <v>280</v>
      </c>
      <c r="AL8" s="17">
        <f t="shared" si="3"/>
        <v>279</v>
      </c>
      <c r="AM8" s="17">
        <f t="shared" si="3"/>
        <v>278</v>
      </c>
      <c r="AN8" s="17">
        <f t="shared" si="3"/>
        <v>277</v>
      </c>
      <c r="AO8" s="17">
        <f>AP8+1</f>
        <v>276</v>
      </c>
      <c r="AP8" s="17">
        <f t="shared" si="3"/>
        <v>275</v>
      </c>
      <c r="AQ8" s="17">
        <f t="shared" si="3"/>
        <v>274</v>
      </c>
      <c r="AR8" s="17">
        <f t="shared" si="3"/>
        <v>273</v>
      </c>
      <c r="AS8" s="17">
        <f t="shared" si="3"/>
        <v>272</v>
      </c>
      <c r="AT8" s="17">
        <f t="shared" si="3"/>
        <v>271</v>
      </c>
      <c r="AU8" s="17">
        <f t="shared" si="3"/>
        <v>270</v>
      </c>
      <c r="AV8" s="17">
        <v>269</v>
      </c>
      <c r="AW8" s="17">
        <v>268</v>
      </c>
      <c r="AX8" s="17">
        <v>267</v>
      </c>
      <c r="AY8" s="17">
        <v>266</v>
      </c>
      <c r="AZ8" s="17">
        <v>265</v>
      </c>
      <c r="BA8" s="17">
        <v>264</v>
      </c>
      <c r="BB8" s="17">
        <v>263</v>
      </c>
      <c r="BC8" s="17">
        <v>262</v>
      </c>
      <c r="BD8" s="12">
        <v>261</v>
      </c>
      <c r="BE8" s="12">
        <v>260</v>
      </c>
      <c r="BF8" s="12">
        <v>260</v>
      </c>
      <c r="BG8" s="12">
        <v>259</v>
      </c>
      <c r="BH8" s="12">
        <v>258</v>
      </c>
      <c r="BI8" s="12">
        <v>257</v>
      </c>
      <c r="BJ8" s="12">
        <v>256</v>
      </c>
      <c r="BK8" s="12">
        <v>255</v>
      </c>
      <c r="BL8" s="12">
        <v>254</v>
      </c>
      <c r="BM8" s="12">
        <v>253</v>
      </c>
      <c r="BN8" s="12">
        <v>252</v>
      </c>
      <c r="BO8" s="12">
        <v>251</v>
      </c>
      <c r="BP8" s="12">
        <v>250</v>
      </c>
      <c r="BQ8" s="4"/>
    </row>
    <row r="9" spans="1:72" x14ac:dyDescent="0.25">
      <c r="A9" s="33">
        <v>1</v>
      </c>
      <c r="B9" s="42" t="s">
        <v>57</v>
      </c>
      <c r="C9" t="s">
        <v>58</v>
      </c>
      <c r="D9" t="s">
        <v>59</v>
      </c>
      <c r="E9" t="s">
        <v>60</v>
      </c>
      <c r="F9" s="9">
        <f t="shared" ref="F9:F40" si="4">SUM(G9:L9)</f>
        <v>6500</v>
      </c>
      <c r="G9">
        <f t="shared" ref="G9:G40" si="5">IF(_xlfn.AGGREGATE(2,6,$M9:$BP9)&gt;=1,_xlfn.AGGREGATE(14,6,$M9:$BP9,1),"")</f>
        <v>1200</v>
      </c>
      <c r="H9">
        <f t="shared" ref="H9:H40" si="6">IF(_xlfn.AGGREGATE(2,6,$M9:$BP9)&gt;=2,_xlfn.AGGREGATE(14,6,$M9:$BP9,2),"")</f>
        <v>1200</v>
      </c>
      <c r="I9">
        <f t="shared" ref="I9:I40" si="7">IF(_xlfn.AGGREGATE(2,6,$M9:$BP9)&gt;=3,_xlfn.AGGREGATE(14,6,$M9:$BP9,3),"")</f>
        <v>1100</v>
      </c>
      <c r="J9">
        <f t="shared" ref="J9:J40" si="8">IF(_xlfn.AGGREGATE(2,6,$M9:$BP9)&gt;=4,_xlfn.AGGREGATE(14,6,$M9:$BP9,4),"")</f>
        <v>1000</v>
      </c>
      <c r="K9">
        <f t="shared" ref="K9:K40" si="9">IF(_xlfn.AGGREGATE(2,6,$M9:$BP9)&gt;=5,_xlfn.AGGREGATE(14,6,$M9:$BP9,5),"")</f>
        <v>1000</v>
      </c>
      <c r="L9">
        <f t="shared" ref="L9:L40" si="10">IF(_xlfn.AGGREGATE(2,6,$M9:$BP9)&gt;=6,_xlfn.AGGREGATE(14,6,$M9:$BP9,6),"")</f>
        <v>1000</v>
      </c>
      <c r="M9" s="6"/>
      <c r="N9" s="6"/>
      <c r="O9" s="6"/>
      <c r="P9" s="1"/>
      <c r="Q9" s="1">
        <v>1200</v>
      </c>
      <c r="R9" s="1"/>
      <c r="S9" s="1"/>
      <c r="T9" s="1"/>
      <c r="U9" s="6">
        <v>1000</v>
      </c>
      <c r="V9" s="6"/>
      <c r="W9" s="6"/>
      <c r="X9" s="6"/>
      <c r="Y9" s="6">
        <v>1000</v>
      </c>
      <c r="Z9" s="6"/>
      <c r="AA9" s="6"/>
      <c r="AB9" s="6"/>
      <c r="AC9" s="6">
        <v>857</v>
      </c>
      <c r="AD9" s="6"/>
      <c r="AE9" s="6"/>
      <c r="AF9" s="6"/>
      <c r="AG9" s="7"/>
      <c r="AH9" s="6"/>
      <c r="AI9" s="7"/>
      <c r="AJ9" s="6"/>
      <c r="AK9" s="7"/>
      <c r="AL9" s="6">
        <v>1100</v>
      </c>
      <c r="AM9" s="7"/>
      <c r="AN9" s="7"/>
      <c r="AO9" s="7"/>
      <c r="AP9" s="6">
        <v>1000</v>
      </c>
      <c r="AQ9" s="6"/>
      <c r="AR9" s="7"/>
      <c r="AS9" s="7"/>
      <c r="AT9" s="7"/>
      <c r="AU9" s="6">
        <v>1200</v>
      </c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>
        <v>667</v>
      </c>
      <c r="BP9" s="6"/>
      <c r="BQ9">
        <f t="shared" ref="BQ9:BQ40" si="11">COUNT(M9:BP9)</f>
        <v>8</v>
      </c>
      <c r="BR9" t="s">
        <v>57</v>
      </c>
      <c r="BS9" t="s">
        <v>58</v>
      </c>
      <c r="BT9" t="s">
        <v>59</v>
      </c>
    </row>
    <row r="10" spans="1:72" x14ac:dyDescent="0.25">
      <c r="A10" s="33">
        <v>2</v>
      </c>
      <c r="B10" s="42" t="s">
        <v>61</v>
      </c>
      <c r="C10" t="s">
        <v>62</v>
      </c>
      <c r="D10" t="s">
        <v>63</v>
      </c>
      <c r="E10" t="s">
        <v>64</v>
      </c>
      <c r="F10" s="9">
        <f t="shared" si="4"/>
        <v>6488</v>
      </c>
      <c r="G10">
        <f t="shared" si="5"/>
        <v>1104</v>
      </c>
      <c r="H10">
        <f t="shared" si="6"/>
        <v>1100</v>
      </c>
      <c r="I10">
        <f t="shared" si="7"/>
        <v>1100</v>
      </c>
      <c r="J10">
        <f t="shared" si="8"/>
        <v>1100</v>
      </c>
      <c r="K10">
        <f t="shared" si="9"/>
        <v>1084</v>
      </c>
      <c r="L10">
        <f t="shared" si="10"/>
        <v>1000</v>
      </c>
      <c r="M10" s="7"/>
      <c r="N10" s="7"/>
      <c r="O10" s="7"/>
      <c r="P10" s="2"/>
      <c r="Q10" s="2">
        <v>1084</v>
      </c>
      <c r="R10" s="2">
        <v>1000</v>
      </c>
      <c r="S10" s="2"/>
      <c r="T10" s="2"/>
      <c r="U10" s="7"/>
      <c r="V10" s="7"/>
      <c r="W10" s="7"/>
      <c r="X10" s="7"/>
      <c r="Y10" s="7"/>
      <c r="Z10" s="7">
        <v>900</v>
      </c>
      <c r="AA10" s="7">
        <v>778</v>
      </c>
      <c r="AB10" s="7"/>
      <c r="AC10" s="7">
        <v>1000</v>
      </c>
      <c r="AD10" s="7">
        <v>923</v>
      </c>
      <c r="AE10" s="7"/>
      <c r="AF10" s="7"/>
      <c r="AG10" s="7"/>
      <c r="AH10" s="7"/>
      <c r="AI10" s="7">
        <v>1100</v>
      </c>
      <c r="AJ10" s="7"/>
      <c r="AK10" s="7"/>
      <c r="AL10" s="7">
        <v>963</v>
      </c>
      <c r="AM10" s="7"/>
      <c r="AN10" s="7"/>
      <c r="AO10" s="7">
        <v>1100</v>
      </c>
      <c r="AP10" s="7"/>
      <c r="AQ10" s="7"/>
      <c r="AR10" s="7">
        <v>1000</v>
      </c>
      <c r="AS10" s="7"/>
      <c r="AT10" s="7"/>
      <c r="AU10" s="7">
        <v>1104</v>
      </c>
      <c r="AV10" s="7"/>
      <c r="AW10" s="7"/>
      <c r="AX10" s="7"/>
      <c r="AY10" s="7"/>
      <c r="AZ10" s="7"/>
      <c r="BA10" s="7"/>
      <c r="BB10" s="7"/>
      <c r="BC10" s="7"/>
      <c r="BD10" s="7">
        <v>856</v>
      </c>
      <c r="BE10" s="7"/>
      <c r="BF10" s="7">
        <v>1100</v>
      </c>
      <c r="BG10" s="7">
        <v>900</v>
      </c>
      <c r="BH10" s="7"/>
      <c r="BI10" s="7"/>
      <c r="BJ10" s="7"/>
      <c r="BK10" s="7"/>
      <c r="BL10" s="7">
        <v>629</v>
      </c>
      <c r="BM10" s="7"/>
      <c r="BN10" s="7">
        <v>923</v>
      </c>
      <c r="BO10" s="7"/>
      <c r="BP10" s="7">
        <v>1000</v>
      </c>
      <c r="BQ10">
        <f t="shared" si="11"/>
        <v>17</v>
      </c>
      <c r="BR10" t="s">
        <v>61</v>
      </c>
      <c r="BS10" t="s">
        <v>62</v>
      </c>
      <c r="BT10" t="s">
        <v>63</v>
      </c>
    </row>
    <row r="11" spans="1:72" x14ac:dyDescent="0.25">
      <c r="A11" s="33">
        <v>3</v>
      </c>
      <c r="B11" s="42" t="s">
        <v>65</v>
      </c>
      <c r="C11" t="s">
        <v>66</v>
      </c>
      <c r="D11" t="s">
        <v>67</v>
      </c>
      <c r="E11" t="s">
        <v>68</v>
      </c>
      <c r="F11" s="9">
        <f t="shared" si="4"/>
        <v>6200</v>
      </c>
      <c r="G11">
        <f t="shared" si="5"/>
        <v>1100</v>
      </c>
      <c r="H11">
        <f t="shared" si="6"/>
        <v>1100</v>
      </c>
      <c r="I11">
        <f t="shared" si="7"/>
        <v>1000</v>
      </c>
      <c r="J11">
        <f t="shared" si="8"/>
        <v>1000</v>
      </c>
      <c r="K11">
        <f t="shared" si="9"/>
        <v>1000</v>
      </c>
      <c r="L11">
        <f t="shared" si="10"/>
        <v>1000</v>
      </c>
      <c r="M11" s="7"/>
      <c r="N11" s="7"/>
      <c r="O11" s="7"/>
      <c r="P11" s="2"/>
      <c r="Q11" s="2"/>
      <c r="R11" s="2"/>
      <c r="S11" s="2"/>
      <c r="T11" s="2"/>
      <c r="U11" s="7"/>
      <c r="V11" s="7"/>
      <c r="W11" s="7"/>
      <c r="X11" s="7"/>
      <c r="Y11" s="7"/>
      <c r="Z11" s="7"/>
      <c r="AA11" s="7">
        <v>1000</v>
      </c>
      <c r="AB11" s="7"/>
      <c r="AC11" s="7"/>
      <c r="AD11" s="7"/>
      <c r="AE11" s="7">
        <v>1000</v>
      </c>
      <c r="AF11" s="7"/>
      <c r="AG11" s="7">
        <v>1100</v>
      </c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>
        <v>1100</v>
      </c>
      <c r="BH11" s="7"/>
      <c r="BI11" s="7"/>
      <c r="BJ11" s="7"/>
      <c r="BK11" s="7">
        <v>1000</v>
      </c>
      <c r="BL11" s="7"/>
      <c r="BM11" s="7"/>
      <c r="BN11" s="7">
        <v>1000</v>
      </c>
      <c r="BO11" s="7"/>
      <c r="BP11" s="7"/>
      <c r="BQ11">
        <f t="shared" si="11"/>
        <v>6</v>
      </c>
      <c r="BR11" t="s">
        <v>65</v>
      </c>
      <c r="BS11" t="s">
        <v>66</v>
      </c>
      <c r="BT11" t="s">
        <v>67</v>
      </c>
    </row>
    <row r="12" spans="1:72" x14ac:dyDescent="0.25">
      <c r="A12" s="33">
        <v>4</v>
      </c>
      <c r="B12" s="42" t="s">
        <v>69</v>
      </c>
      <c r="C12" t="s">
        <v>70</v>
      </c>
      <c r="D12" t="s">
        <v>71</v>
      </c>
      <c r="E12" t="s">
        <v>72</v>
      </c>
      <c r="F12" s="9">
        <f t="shared" si="4"/>
        <v>6021</v>
      </c>
      <c r="G12">
        <f t="shared" si="5"/>
        <v>1021</v>
      </c>
      <c r="H12">
        <f t="shared" si="6"/>
        <v>1000</v>
      </c>
      <c r="I12">
        <f t="shared" si="7"/>
        <v>1000</v>
      </c>
      <c r="J12">
        <f t="shared" si="8"/>
        <v>1000</v>
      </c>
      <c r="K12">
        <f t="shared" si="9"/>
        <v>1000</v>
      </c>
      <c r="L12">
        <f t="shared" si="10"/>
        <v>1000</v>
      </c>
      <c r="M12" s="7"/>
      <c r="N12" s="7"/>
      <c r="O12" s="7"/>
      <c r="P12" s="2"/>
      <c r="Q12" s="2"/>
      <c r="R12" s="2"/>
      <c r="S12" s="2"/>
      <c r="T12" s="2"/>
      <c r="U12" s="7"/>
      <c r="V12" s="7"/>
      <c r="W12" s="7">
        <v>1000</v>
      </c>
      <c r="X12" s="7"/>
      <c r="Y12" s="7"/>
      <c r="Z12" s="7"/>
      <c r="AA12" s="7"/>
      <c r="AB12" s="7">
        <v>1000</v>
      </c>
      <c r="AC12" s="7"/>
      <c r="AD12" s="7"/>
      <c r="AE12" s="7"/>
      <c r="AF12" s="7"/>
      <c r="AG12" s="7"/>
      <c r="AH12" s="7"/>
      <c r="AI12" s="7">
        <v>1021</v>
      </c>
      <c r="AJ12" s="7"/>
      <c r="AK12" s="7">
        <v>1000</v>
      </c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>
        <v>1000</v>
      </c>
      <c r="BB12" s="7">
        <v>1000</v>
      </c>
      <c r="BC12" s="7">
        <v>1000</v>
      </c>
      <c r="BD12" s="7"/>
      <c r="BE12" s="7"/>
      <c r="BF12" s="7">
        <v>762</v>
      </c>
      <c r="BG12" s="7"/>
      <c r="BH12" s="7">
        <v>941</v>
      </c>
      <c r="BI12" s="7"/>
      <c r="BJ12" s="7"/>
      <c r="BK12" s="7"/>
      <c r="BL12" s="7"/>
      <c r="BM12" s="7"/>
      <c r="BN12" s="7"/>
      <c r="BO12" s="7"/>
      <c r="BP12" s="7">
        <v>750</v>
      </c>
      <c r="BQ12">
        <f t="shared" si="11"/>
        <v>10</v>
      </c>
      <c r="BR12" t="s">
        <v>69</v>
      </c>
      <c r="BS12" t="s">
        <v>70</v>
      </c>
      <c r="BT12" t="s">
        <v>71</v>
      </c>
    </row>
    <row r="13" spans="1:72" x14ac:dyDescent="0.25">
      <c r="A13" s="33">
        <v>5</v>
      </c>
      <c r="B13" s="42" t="s">
        <v>81</v>
      </c>
      <c r="C13" t="s">
        <v>82</v>
      </c>
      <c r="D13" t="s">
        <v>83</v>
      </c>
      <c r="E13" t="s">
        <v>84</v>
      </c>
      <c r="F13" s="9">
        <f t="shared" si="4"/>
        <v>5900</v>
      </c>
      <c r="G13">
        <f t="shared" si="5"/>
        <v>1000</v>
      </c>
      <c r="H13">
        <f t="shared" si="6"/>
        <v>1000</v>
      </c>
      <c r="I13">
        <f t="shared" si="7"/>
        <v>1000</v>
      </c>
      <c r="J13">
        <f t="shared" si="8"/>
        <v>1000</v>
      </c>
      <c r="K13">
        <f t="shared" si="9"/>
        <v>1000</v>
      </c>
      <c r="L13">
        <f t="shared" si="10"/>
        <v>900</v>
      </c>
      <c r="M13" s="7"/>
      <c r="N13" s="7"/>
      <c r="O13" s="7"/>
      <c r="P13" s="44">
        <v>1000</v>
      </c>
      <c r="Q13" s="2"/>
      <c r="R13" s="2"/>
      <c r="S13" s="2"/>
      <c r="T13" s="2"/>
      <c r="U13" s="7"/>
      <c r="V13" s="7">
        <v>1000</v>
      </c>
      <c r="W13" s="7"/>
      <c r="X13" s="7"/>
      <c r="Y13" s="7"/>
      <c r="Z13" s="7">
        <v>1000</v>
      </c>
      <c r="AA13" s="7"/>
      <c r="AB13" s="7"/>
      <c r="AC13" s="7"/>
      <c r="AD13" s="7">
        <v>615</v>
      </c>
      <c r="AE13" s="7"/>
      <c r="AF13" s="7">
        <v>1000</v>
      </c>
      <c r="AG13" s="7"/>
      <c r="AH13" s="7"/>
      <c r="AI13" s="7"/>
      <c r="AJ13" s="7"/>
      <c r="AK13" s="7"/>
      <c r="AL13" s="7"/>
      <c r="AM13" s="7"/>
      <c r="AN13" s="7">
        <v>889</v>
      </c>
      <c r="AO13" s="7"/>
      <c r="AP13" s="7"/>
      <c r="AQ13" s="7"/>
      <c r="AR13" s="7">
        <v>900</v>
      </c>
      <c r="AS13" s="7"/>
      <c r="AT13" s="7">
        <v>583</v>
      </c>
      <c r="AU13" s="7"/>
      <c r="AV13" s="7"/>
      <c r="AW13" s="7">
        <v>875</v>
      </c>
      <c r="AX13" s="7"/>
      <c r="AY13" s="7">
        <v>1000</v>
      </c>
      <c r="AZ13" s="7"/>
      <c r="BA13" s="7"/>
      <c r="BB13" s="7"/>
      <c r="BC13" s="7"/>
      <c r="BD13" s="7"/>
      <c r="BE13" s="7">
        <v>625</v>
      </c>
      <c r="BF13" s="7"/>
      <c r="BG13" s="7"/>
      <c r="BH13" s="7"/>
      <c r="BI13" s="7"/>
      <c r="BJ13" s="7">
        <v>563</v>
      </c>
      <c r="BK13" s="7"/>
      <c r="BL13" s="7"/>
      <c r="BM13" s="7">
        <v>385</v>
      </c>
      <c r="BN13" s="7"/>
      <c r="BO13" s="7"/>
      <c r="BP13" s="7"/>
      <c r="BQ13">
        <f t="shared" si="11"/>
        <v>13</v>
      </c>
      <c r="BR13" t="s">
        <v>81</v>
      </c>
      <c r="BS13" t="s">
        <v>82</v>
      </c>
      <c r="BT13" t="s">
        <v>83</v>
      </c>
    </row>
    <row r="14" spans="1:72" x14ac:dyDescent="0.25">
      <c r="A14" s="33">
        <v>6</v>
      </c>
      <c r="B14" s="42" t="s">
        <v>77</v>
      </c>
      <c r="C14" t="s">
        <v>78</v>
      </c>
      <c r="D14" t="s">
        <v>79</v>
      </c>
      <c r="E14" t="s">
        <v>80</v>
      </c>
      <c r="F14" s="9">
        <f t="shared" si="4"/>
        <v>5891</v>
      </c>
      <c r="G14">
        <f t="shared" si="5"/>
        <v>1161</v>
      </c>
      <c r="H14">
        <f t="shared" si="6"/>
        <v>1152</v>
      </c>
      <c r="I14">
        <f t="shared" si="7"/>
        <v>1100</v>
      </c>
      <c r="J14">
        <f t="shared" si="8"/>
        <v>889</v>
      </c>
      <c r="K14">
        <f t="shared" si="9"/>
        <v>875</v>
      </c>
      <c r="L14">
        <f t="shared" si="10"/>
        <v>714</v>
      </c>
      <c r="M14" s="6"/>
      <c r="N14" s="6"/>
      <c r="O14" s="6"/>
      <c r="P14" s="1"/>
      <c r="Q14" s="1">
        <v>1161</v>
      </c>
      <c r="R14" s="1"/>
      <c r="S14" s="1"/>
      <c r="T14" s="1"/>
      <c r="U14" s="6"/>
      <c r="V14" s="6"/>
      <c r="W14" s="6"/>
      <c r="X14" s="6"/>
      <c r="Y14" s="6">
        <v>889</v>
      </c>
      <c r="Z14" s="6"/>
      <c r="AA14" s="6"/>
      <c r="AB14" s="6"/>
      <c r="AC14" s="6">
        <v>714</v>
      </c>
      <c r="AD14" s="6"/>
      <c r="AE14" s="6"/>
      <c r="AF14" s="6"/>
      <c r="AG14" s="7"/>
      <c r="AH14" s="6"/>
      <c r="AI14" s="7"/>
      <c r="AJ14" s="6"/>
      <c r="AK14" s="7"/>
      <c r="AL14" s="6"/>
      <c r="AM14" s="7"/>
      <c r="AN14" s="7"/>
      <c r="AO14" s="7"/>
      <c r="AP14" s="6"/>
      <c r="AQ14" s="6"/>
      <c r="AR14" s="7"/>
      <c r="AS14" s="7"/>
      <c r="AT14" s="7"/>
      <c r="AU14" s="6">
        <v>1152</v>
      </c>
      <c r="AV14" s="6"/>
      <c r="AW14" s="6"/>
      <c r="AX14" s="6"/>
      <c r="AY14" s="6"/>
      <c r="AZ14" s="6">
        <v>875</v>
      </c>
      <c r="BA14" s="6"/>
      <c r="BB14" s="6"/>
      <c r="BC14" s="6"/>
      <c r="BD14" s="6">
        <v>1100</v>
      </c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>
        <f t="shared" si="11"/>
        <v>6</v>
      </c>
      <c r="BR14" t="s">
        <v>77</v>
      </c>
      <c r="BS14" t="s">
        <v>78</v>
      </c>
      <c r="BT14" t="s">
        <v>79</v>
      </c>
    </row>
    <row r="15" spans="1:72" x14ac:dyDescent="0.25">
      <c r="A15" s="33">
        <v>7</v>
      </c>
      <c r="B15" s="42" t="s">
        <v>85</v>
      </c>
      <c r="C15" t="s">
        <v>86</v>
      </c>
      <c r="D15" t="s">
        <v>87</v>
      </c>
      <c r="E15" t="s">
        <v>88</v>
      </c>
      <c r="F15" s="9">
        <f t="shared" si="4"/>
        <v>5761</v>
      </c>
      <c r="G15">
        <f t="shared" si="5"/>
        <v>1000</v>
      </c>
      <c r="H15">
        <f t="shared" si="6"/>
        <v>1000</v>
      </c>
      <c r="I15">
        <f t="shared" si="7"/>
        <v>1000</v>
      </c>
      <c r="J15">
        <f t="shared" si="8"/>
        <v>943</v>
      </c>
      <c r="K15">
        <f t="shared" si="9"/>
        <v>943</v>
      </c>
      <c r="L15">
        <f t="shared" si="10"/>
        <v>875</v>
      </c>
      <c r="M15" s="7"/>
      <c r="N15" s="7"/>
      <c r="O15" s="7">
        <v>1000</v>
      </c>
      <c r="P15" s="2"/>
      <c r="Q15" s="2">
        <v>813</v>
      </c>
      <c r="R15" s="2"/>
      <c r="S15" s="2"/>
      <c r="T15" s="2"/>
      <c r="U15" s="7"/>
      <c r="V15" s="7">
        <v>875</v>
      </c>
      <c r="W15" s="7"/>
      <c r="X15" s="7"/>
      <c r="Y15" s="7"/>
      <c r="Z15" s="7"/>
      <c r="AA15" s="7"/>
      <c r="AB15" s="7"/>
      <c r="AC15" s="7"/>
      <c r="AD15" s="7"/>
      <c r="AE15" s="7"/>
      <c r="AF15" s="7">
        <v>667</v>
      </c>
      <c r="AG15" s="7"/>
      <c r="AH15" s="7">
        <v>778</v>
      </c>
      <c r="AI15" s="7"/>
      <c r="AJ15" s="7">
        <v>571</v>
      </c>
      <c r="AK15" s="7"/>
      <c r="AL15" s="7"/>
      <c r="AM15" s="7"/>
      <c r="AN15" s="7">
        <v>1000</v>
      </c>
      <c r="AO15" s="7">
        <v>943</v>
      </c>
      <c r="AP15" s="7"/>
      <c r="AQ15" s="7"/>
      <c r="AR15" s="7"/>
      <c r="AS15" s="7"/>
      <c r="AT15" s="7"/>
      <c r="AU15" s="7">
        <v>720</v>
      </c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>
        <v>1000</v>
      </c>
      <c r="BK15" s="7"/>
      <c r="BL15" s="7">
        <v>943</v>
      </c>
      <c r="BM15" s="7">
        <v>846</v>
      </c>
      <c r="BN15" s="7"/>
      <c r="BO15" s="7"/>
      <c r="BP15" s="7"/>
      <c r="BQ15">
        <f t="shared" si="11"/>
        <v>12</v>
      </c>
      <c r="BR15" t="s">
        <v>85</v>
      </c>
      <c r="BS15" t="s">
        <v>86</v>
      </c>
      <c r="BT15" t="s">
        <v>87</v>
      </c>
    </row>
    <row r="16" spans="1:72" x14ac:dyDescent="0.25">
      <c r="A16" s="33">
        <v>8</v>
      </c>
      <c r="B16" s="42" t="s">
        <v>89</v>
      </c>
      <c r="C16" t="s">
        <v>90</v>
      </c>
      <c r="D16" t="s">
        <v>91</v>
      </c>
      <c r="E16" t="s">
        <v>92</v>
      </c>
      <c r="F16" s="9">
        <f t="shared" si="4"/>
        <v>5706</v>
      </c>
      <c r="G16">
        <f t="shared" si="5"/>
        <v>1056</v>
      </c>
      <c r="H16">
        <f t="shared" si="6"/>
        <v>1006</v>
      </c>
      <c r="I16">
        <f t="shared" si="7"/>
        <v>1000</v>
      </c>
      <c r="J16">
        <f t="shared" si="8"/>
        <v>978</v>
      </c>
      <c r="K16">
        <f t="shared" si="9"/>
        <v>833</v>
      </c>
      <c r="L16">
        <f t="shared" si="10"/>
        <v>833</v>
      </c>
      <c r="M16" s="7"/>
      <c r="N16" s="7"/>
      <c r="O16" s="7"/>
      <c r="P16" s="2"/>
      <c r="Q16" s="2">
        <v>1006</v>
      </c>
      <c r="R16" s="2"/>
      <c r="S16" s="2">
        <v>400</v>
      </c>
      <c r="T16" s="2"/>
      <c r="U16" s="7">
        <v>833</v>
      </c>
      <c r="V16" s="7"/>
      <c r="W16" s="7"/>
      <c r="X16" s="7"/>
      <c r="Y16" s="7">
        <v>778</v>
      </c>
      <c r="Z16" s="7"/>
      <c r="AA16" s="7"/>
      <c r="AB16" s="7"/>
      <c r="AC16" s="7">
        <v>571</v>
      </c>
      <c r="AD16" s="7"/>
      <c r="AE16" s="7"/>
      <c r="AF16" s="7"/>
      <c r="AG16" s="7"/>
      <c r="AH16" s="7"/>
      <c r="AI16" s="7"/>
      <c r="AJ16" s="7"/>
      <c r="AK16" s="7"/>
      <c r="AL16" s="7">
        <v>825</v>
      </c>
      <c r="AM16" s="7"/>
      <c r="AN16" s="7"/>
      <c r="AO16" s="7"/>
      <c r="AP16" s="7">
        <v>667</v>
      </c>
      <c r="AQ16" s="7"/>
      <c r="AR16" s="7"/>
      <c r="AS16" s="7"/>
      <c r="AT16" s="7"/>
      <c r="AU16" s="7">
        <v>1056</v>
      </c>
      <c r="AV16" s="7"/>
      <c r="AW16" s="7"/>
      <c r="AX16" s="7"/>
      <c r="AY16" s="7"/>
      <c r="AZ16" s="7">
        <v>1000</v>
      </c>
      <c r="BA16" s="7"/>
      <c r="BB16" s="7"/>
      <c r="BC16" s="7"/>
      <c r="BD16" s="7">
        <v>978</v>
      </c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>
        <v>833</v>
      </c>
      <c r="BP16" s="7"/>
      <c r="BQ16">
        <f t="shared" si="11"/>
        <v>11</v>
      </c>
      <c r="BR16" t="s">
        <v>89</v>
      </c>
      <c r="BS16" t="s">
        <v>90</v>
      </c>
      <c r="BT16" t="s">
        <v>91</v>
      </c>
    </row>
    <row r="17" spans="1:72" x14ac:dyDescent="0.25">
      <c r="A17" s="33">
        <v>9</v>
      </c>
      <c r="B17" s="42" t="s">
        <v>100</v>
      </c>
      <c r="C17" t="s">
        <v>101</v>
      </c>
      <c r="D17" t="s">
        <v>102</v>
      </c>
      <c r="F17" s="9">
        <f t="shared" si="4"/>
        <v>5449</v>
      </c>
      <c r="G17">
        <f t="shared" si="5"/>
        <v>1000</v>
      </c>
      <c r="H17">
        <f t="shared" si="6"/>
        <v>1000</v>
      </c>
      <c r="I17">
        <f t="shared" si="7"/>
        <v>1000</v>
      </c>
      <c r="J17">
        <f t="shared" si="8"/>
        <v>833</v>
      </c>
      <c r="K17">
        <f t="shared" si="9"/>
        <v>816</v>
      </c>
      <c r="L17">
        <f t="shared" si="10"/>
        <v>800</v>
      </c>
      <c r="M17" s="7"/>
      <c r="N17" s="7"/>
      <c r="O17" s="7">
        <v>636</v>
      </c>
      <c r="P17" s="2"/>
      <c r="Q17" s="2">
        <v>426</v>
      </c>
      <c r="R17" s="2"/>
      <c r="S17" s="2"/>
      <c r="T17" s="2">
        <v>833</v>
      </c>
      <c r="U17" s="7"/>
      <c r="V17" s="7">
        <v>500</v>
      </c>
      <c r="W17" s="7"/>
      <c r="X17" s="7"/>
      <c r="Y17" s="7"/>
      <c r="Z17" s="7">
        <v>600</v>
      </c>
      <c r="AA17" s="7"/>
      <c r="AB17" s="7"/>
      <c r="AC17" s="7"/>
      <c r="AD17" s="7">
        <v>538</v>
      </c>
      <c r="AE17" s="7"/>
      <c r="AF17" s="7">
        <v>750</v>
      </c>
      <c r="AG17" s="7"/>
      <c r="AH17" s="7">
        <v>1000</v>
      </c>
      <c r="AI17" s="7"/>
      <c r="AJ17" s="7">
        <v>429</v>
      </c>
      <c r="AK17" s="7"/>
      <c r="AL17" s="7"/>
      <c r="AM17" s="7"/>
      <c r="AN17" s="7">
        <v>778</v>
      </c>
      <c r="AO17" s="7">
        <v>629</v>
      </c>
      <c r="AP17" s="7"/>
      <c r="AQ17" s="7"/>
      <c r="AR17" s="7">
        <v>800</v>
      </c>
      <c r="AS17" s="7">
        <v>1000</v>
      </c>
      <c r="AT17" s="7">
        <v>1000</v>
      </c>
      <c r="AU17" s="7">
        <v>816</v>
      </c>
      <c r="AV17" s="7">
        <v>600</v>
      </c>
      <c r="AW17" s="7">
        <v>500</v>
      </c>
      <c r="AX17" s="7"/>
      <c r="AY17" s="7">
        <v>667</v>
      </c>
      <c r="AZ17" s="7"/>
      <c r="BA17" s="7"/>
      <c r="BB17" s="7"/>
      <c r="BC17" s="7"/>
      <c r="BD17" s="7"/>
      <c r="BE17" s="7">
        <v>500</v>
      </c>
      <c r="BF17" s="7"/>
      <c r="BG17" s="7"/>
      <c r="BH17" s="7"/>
      <c r="BI17" s="7">
        <v>571</v>
      </c>
      <c r="BJ17" s="7"/>
      <c r="BK17" s="7"/>
      <c r="BL17" s="7">
        <v>236</v>
      </c>
      <c r="BM17" s="7">
        <v>231</v>
      </c>
      <c r="BN17" s="7"/>
      <c r="BO17" s="7"/>
      <c r="BP17" s="7"/>
      <c r="BQ17">
        <f t="shared" si="11"/>
        <v>22</v>
      </c>
      <c r="BR17" t="s">
        <v>100</v>
      </c>
      <c r="BS17" t="s">
        <v>101</v>
      </c>
      <c r="BT17" t="s">
        <v>102</v>
      </c>
    </row>
    <row r="18" spans="1:72" x14ac:dyDescent="0.25">
      <c r="A18" s="33">
        <v>10</v>
      </c>
      <c r="B18" s="42" t="s">
        <v>93</v>
      </c>
      <c r="C18" t="s">
        <v>94</v>
      </c>
      <c r="D18" t="s">
        <v>95</v>
      </c>
      <c r="E18" t="s">
        <v>72</v>
      </c>
      <c r="F18" s="9">
        <f t="shared" si="4"/>
        <v>5447</v>
      </c>
      <c r="G18">
        <f t="shared" si="5"/>
        <v>1015</v>
      </c>
      <c r="H18">
        <f t="shared" si="6"/>
        <v>943</v>
      </c>
      <c r="I18">
        <f t="shared" si="7"/>
        <v>923</v>
      </c>
      <c r="J18">
        <f t="shared" si="8"/>
        <v>909</v>
      </c>
      <c r="K18">
        <f t="shared" si="9"/>
        <v>833</v>
      </c>
      <c r="L18">
        <f t="shared" si="10"/>
        <v>824</v>
      </c>
      <c r="M18" s="6"/>
      <c r="N18" s="6"/>
      <c r="O18" s="6"/>
      <c r="P18" s="1"/>
      <c r="Q18" s="1"/>
      <c r="R18" s="1"/>
      <c r="S18" s="1"/>
      <c r="T18" s="1"/>
      <c r="U18" s="6"/>
      <c r="V18" s="6"/>
      <c r="W18" s="6">
        <v>833</v>
      </c>
      <c r="X18" s="6"/>
      <c r="Y18" s="6"/>
      <c r="Z18" s="6"/>
      <c r="AA18" s="6"/>
      <c r="AB18" s="6"/>
      <c r="AC18" s="6"/>
      <c r="AD18" s="6"/>
      <c r="AE18" s="6"/>
      <c r="AF18" s="6"/>
      <c r="AG18" s="7"/>
      <c r="AH18" s="6"/>
      <c r="AI18" s="7">
        <v>943</v>
      </c>
      <c r="AJ18" s="6"/>
      <c r="AK18" s="7">
        <v>818</v>
      </c>
      <c r="AL18" s="6"/>
      <c r="AM18" s="7"/>
      <c r="AN18" s="7"/>
      <c r="AO18" s="7"/>
      <c r="AP18" s="6"/>
      <c r="AQ18" s="6"/>
      <c r="AR18" s="7"/>
      <c r="AS18" s="7"/>
      <c r="AT18" s="7"/>
      <c r="AU18" s="6"/>
      <c r="AV18" s="6"/>
      <c r="AW18" s="6"/>
      <c r="AX18" s="6"/>
      <c r="AY18" s="6"/>
      <c r="AZ18" s="6"/>
      <c r="BA18" s="6"/>
      <c r="BB18" s="6">
        <v>909</v>
      </c>
      <c r="BC18" s="6">
        <v>923</v>
      </c>
      <c r="BD18" s="6"/>
      <c r="BE18" s="6"/>
      <c r="BF18" s="6">
        <v>1015</v>
      </c>
      <c r="BG18" s="6"/>
      <c r="BH18" s="6">
        <v>824</v>
      </c>
      <c r="BI18" s="6"/>
      <c r="BJ18" s="6"/>
      <c r="BK18" s="6"/>
      <c r="BL18" s="6"/>
      <c r="BM18" s="6"/>
      <c r="BN18" s="6"/>
      <c r="BO18" s="6"/>
      <c r="BP18" s="6"/>
      <c r="BQ18">
        <f t="shared" si="11"/>
        <v>7</v>
      </c>
      <c r="BR18" t="s">
        <v>93</v>
      </c>
      <c r="BS18" t="s">
        <v>94</v>
      </c>
      <c r="BT18" t="s">
        <v>95</v>
      </c>
    </row>
    <row r="19" spans="1:72" x14ac:dyDescent="0.25">
      <c r="A19" s="33">
        <v>11</v>
      </c>
      <c r="B19" s="42" t="s">
        <v>96</v>
      </c>
      <c r="C19" t="s">
        <v>97</v>
      </c>
      <c r="D19" t="s">
        <v>98</v>
      </c>
      <c r="E19" t="s">
        <v>99</v>
      </c>
      <c r="F19" s="9">
        <f t="shared" si="4"/>
        <v>5316</v>
      </c>
      <c r="G19">
        <f t="shared" si="5"/>
        <v>1000</v>
      </c>
      <c r="H19">
        <f t="shared" si="6"/>
        <v>917</v>
      </c>
      <c r="I19">
        <f t="shared" si="7"/>
        <v>909</v>
      </c>
      <c r="J19">
        <f t="shared" si="8"/>
        <v>864</v>
      </c>
      <c r="K19">
        <f t="shared" si="9"/>
        <v>857</v>
      </c>
      <c r="L19">
        <f t="shared" si="10"/>
        <v>769</v>
      </c>
      <c r="M19" s="7"/>
      <c r="N19" s="7"/>
      <c r="O19" s="7"/>
      <c r="P19" s="2"/>
      <c r="Q19" s="2"/>
      <c r="R19" s="2"/>
      <c r="S19" s="2"/>
      <c r="T19" s="2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>
        <v>471</v>
      </c>
      <c r="AP19" s="7"/>
      <c r="AQ19" s="7"/>
      <c r="AR19" s="7"/>
      <c r="AS19" s="7">
        <v>909</v>
      </c>
      <c r="AT19" s="7">
        <v>917</v>
      </c>
      <c r="AU19" s="7"/>
      <c r="AV19" s="7"/>
      <c r="AW19" s="7">
        <v>1000</v>
      </c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>
        <v>857</v>
      </c>
      <c r="BJ19" s="7"/>
      <c r="BK19" s="7"/>
      <c r="BL19" s="7">
        <v>864</v>
      </c>
      <c r="BM19" s="7">
        <v>769</v>
      </c>
      <c r="BN19" s="7"/>
      <c r="BO19" s="7"/>
      <c r="BP19" s="7"/>
      <c r="BQ19">
        <f t="shared" si="11"/>
        <v>7</v>
      </c>
      <c r="BR19" t="s">
        <v>96</v>
      </c>
      <c r="BS19" t="s">
        <v>97</v>
      </c>
      <c r="BT19" t="s">
        <v>98</v>
      </c>
    </row>
    <row r="20" spans="1:72" x14ac:dyDescent="0.25">
      <c r="A20" s="33">
        <v>12</v>
      </c>
      <c r="B20" s="42" t="s">
        <v>103</v>
      </c>
      <c r="C20" t="s">
        <v>104</v>
      </c>
      <c r="D20" t="s">
        <v>105</v>
      </c>
      <c r="E20" t="s">
        <v>106</v>
      </c>
      <c r="F20" s="9">
        <f t="shared" si="4"/>
        <v>5195</v>
      </c>
      <c r="G20">
        <f t="shared" si="5"/>
        <v>912</v>
      </c>
      <c r="H20">
        <f t="shared" si="6"/>
        <v>909</v>
      </c>
      <c r="I20">
        <f t="shared" si="7"/>
        <v>875</v>
      </c>
      <c r="J20">
        <f t="shared" si="8"/>
        <v>875</v>
      </c>
      <c r="K20">
        <f t="shared" si="9"/>
        <v>846</v>
      </c>
      <c r="L20">
        <f t="shared" si="10"/>
        <v>778</v>
      </c>
      <c r="M20" s="7"/>
      <c r="N20" s="7"/>
      <c r="O20" s="7">
        <v>909</v>
      </c>
      <c r="P20" s="2"/>
      <c r="Q20" s="2"/>
      <c r="R20" s="2"/>
      <c r="S20" s="2"/>
      <c r="T20" s="2">
        <v>500</v>
      </c>
      <c r="U20" s="7"/>
      <c r="V20" s="7"/>
      <c r="W20" s="7"/>
      <c r="X20" s="7"/>
      <c r="Y20" s="7"/>
      <c r="Z20" s="7"/>
      <c r="AA20" s="7"/>
      <c r="AB20" s="7"/>
      <c r="AC20" s="7"/>
      <c r="AD20" s="7">
        <v>846</v>
      </c>
      <c r="AE20" s="7"/>
      <c r="AF20" s="7"/>
      <c r="AG20" s="7"/>
      <c r="AH20" s="7">
        <v>333</v>
      </c>
      <c r="AI20" s="7"/>
      <c r="AJ20" s="7"/>
      <c r="AK20" s="7"/>
      <c r="AL20" s="7"/>
      <c r="AM20" s="7"/>
      <c r="AN20" s="7">
        <v>444</v>
      </c>
      <c r="AO20" s="7"/>
      <c r="AP20" s="7"/>
      <c r="AQ20" s="7"/>
      <c r="AR20" s="7">
        <v>500</v>
      </c>
      <c r="AS20" s="7">
        <v>727</v>
      </c>
      <c r="AT20" s="7">
        <v>500</v>
      </c>
      <c r="AU20" s="7">
        <v>912</v>
      </c>
      <c r="AV20" s="7">
        <v>200</v>
      </c>
      <c r="AW20" s="7"/>
      <c r="AX20" s="7"/>
      <c r="AY20" s="7">
        <v>778</v>
      </c>
      <c r="AZ20" s="7"/>
      <c r="BA20" s="7"/>
      <c r="BB20" s="7"/>
      <c r="BC20" s="7"/>
      <c r="BD20" s="7"/>
      <c r="BE20" s="7">
        <v>875</v>
      </c>
      <c r="BF20" s="7"/>
      <c r="BG20" s="7"/>
      <c r="BH20" s="7"/>
      <c r="BI20" s="7">
        <v>714</v>
      </c>
      <c r="BJ20" s="7">
        <v>875</v>
      </c>
      <c r="BK20" s="7"/>
      <c r="BL20" s="7"/>
      <c r="BM20" s="7">
        <v>538</v>
      </c>
      <c r="BN20" s="7"/>
      <c r="BO20" s="7"/>
      <c r="BP20" s="7"/>
      <c r="BQ20">
        <f t="shared" si="11"/>
        <v>15</v>
      </c>
      <c r="BR20" t="s">
        <v>103</v>
      </c>
      <c r="BS20" t="s">
        <v>104</v>
      </c>
      <c r="BT20" t="s">
        <v>105</v>
      </c>
    </row>
    <row r="21" spans="1:72" x14ac:dyDescent="0.25">
      <c r="A21" s="33">
        <v>13</v>
      </c>
      <c r="B21" s="42" t="s">
        <v>107</v>
      </c>
      <c r="C21" t="s">
        <v>108</v>
      </c>
      <c r="D21" t="s">
        <v>109</v>
      </c>
      <c r="F21" s="9">
        <f t="shared" si="4"/>
        <v>4869</v>
      </c>
      <c r="G21">
        <f t="shared" si="5"/>
        <v>1000</v>
      </c>
      <c r="H21">
        <f t="shared" si="6"/>
        <v>889</v>
      </c>
      <c r="I21">
        <f t="shared" si="7"/>
        <v>833</v>
      </c>
      <c r="J21">
        <f t="shared" si="8"/>
        <v>750</v>
      </c>
      <c r="K21">
        <f t="shared" si="9"/>
        <v>700</v>
      </c>
      <c r="L21">
        <f t="shared" si="10"/>
        <v>697</v>
      </c>
      <c r="M21" s="6"/>
      <c r="N21" s="6"/>
      <c r="O21" s="6"/>
      <c r="P21" s="1"/>
      <c r="Q21" s="1">
        <v>697</v>
      </c>
      <c r="R21" s="1"/>
      <c r="S21" s="1"/>
      <c r="T21" s="1"/>
      <c r="U21" s="6"/>
      <c r="V21" s="6">
        <v>750</v>
      </c>
      <c r="W21" s="6"/>
      <c r="X21" s="6"/>
      <c r="Y21" s="6"/>
      <c r="Z21" s="6"/>
      <c r="AA21" s="6"/>
      <c r="AB21" s="6"/>
      <c r="AC21" s="6"/>
      <c r="AD21" s="6">
        <v>1000</v>
      </c>
      <c r="AE21" s="6"/>
      <c r="AF21" s="6">
        <v>833</v>
      </c>
      <c r="AG21" s="7"/>
      <c r="AH21" s="6">
        <v>889</v>
      </c>
      <c r="AI21" s="7"/>
      <c r="AJ21" s="6"/>
      <c r="AK21" s="7"/>
      <c r="AL21" s="6">
        <v>413</v>
      </c>
      <c r="AM21" s="7"/>
      <c r="AN21" s="7">
        <v>667</v>
      </c>
      <c r="AO21" s="7"/>
      <c r="AP21" s="6">
        <v>167</v>
      </c>
      <c r="AQ21" s="6"/>
      <c r="AR21" s="7">
        <v>700</v>
      </c>
      <c r="AS21" s="7"/>
      <c r="AT21" s="7">
        <v>417</v>
      </c>
      <c r="AU21" s="6">
        <v>96</v>
      </c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>
        <f t="shared" si="11"/>
        <v>11</v>
      </c>
      <c r="BR21" t="s">
        <v>107</v>
      </c>
      <c r="BS21" t="s">
        <v>108</v>
      </c>
      <c r="BT21" t="s">
        <v>109</v>
      </c>
    </row>
    <row r="22" spans="1:72" x14ac:dyDescent="0.25">
      <c r="A22" s="33">
        <v>14</v>
      </c>
      <c r="B22" s="42" t="s">
        <v>124</v>
      </c>
      <c r="C22" t="s">
        <v>125</v>
      </c>
      <c r="D22" t="s">
        <v>126</v>
      </c>
      <c r="E22" t="s">
        <v>127</v>
      </c>
      <c r="F22" s="9">
        <f t="shared" si="4"/>
        <v>4861</v>
      </c>
      <c r="G22">
        <f t="shared" si="5"/>
        <v>1000</v>
      </c>
      <c r="H22">
        <f t="shared" si="6"/>
        <v>968</v>
      </c>
      <c r="I22">
        <f t="shared" si="7"/>
        <v>833</v>
      </c>
      <c r="J22">
        <f t="shared" si="8"/>
        <v>768</v>
      </c>
      <c r="K22">
        <f t="shared" si="9"/>
        <v>667</v>
      </c>
      <c r="L22">
        <f t="shared" si="10"/>
        <v>625</v>
      </c>
      <c r="M22" s="7"/>
      <c r="N22" s="7"/>
      <c r="O22" s="7"/>
      <c r="P22" s="2"/>
      <c r="Q22" s="2">
        <v>968</v>
      </c>
      <c r="R22" s="2"/>
      <c r="S22" s="2">
        <v>1000</v>
      </c>
      <c r="T22" s="2"/>
      <c r="U22" s="7">
        <v>500</v>
      </c>
      <c r="V22" s="7"/>
      <c r="W22" s="7"/>
      <c r="X22" s="7"/>
      <c r="Y22" s="7">
        <v>667</v>
      </c>
      <c r="Z22" s="7"/>
      <c r="AA22" s="7"/>
      <c r="AB22" s="7"/>
      <c r="AC22" s="7">
        <v>429</v>
      </c>
      <c r="AD22" s="7"/>
      <c r="AE22" s="7"/>
      <c r="AF22" s="7"/>
      <c r="AG22" s="7"/>
      <c r="AH22" s="7"/>
      <c r="AI22" s="7"/>
      <c r="AJ22" s="7"/>
      <c r="AK22" s="7"/>
      <c r="AL22" s="7">
        <v>550</v>
      </c>
      <c r="AM22" s="7"/>
      <c r="AN22" s="7"/>
      <c r="AO22" s="7"/>
      <c r="AP22" s="7">
        <v>833</v>
      </c>
      <c r="AQ22" s="7"/>
      <c r="AR22" s="7"/>
      <c r="AS22" s="7"/>
      <c r="AT22" s="7"/>
      <c r="AU22" s="7">
        <v>768</v>
      </c>
      <c r="AV22" s="7"/>
      <c r="AW22" s="7"/>
      <c r="AX22" s="7"/>
      <c r="AY22" s="7"/>
      <c r="AZ22" s="7">
        <v>625</v>
      </c>
      <c r="BA22" s="7"/>
      <c r="BB22" s="7"/>
      <c r="BC22" s="7"/>
      <c r="BD22" s="7">
        <v>611</v>
      </c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>
        <f t="shared" si="11"/>
        <v>10</v>
      </c>
      <c r="BR22" t="s">
        <v>124</v>
      </c>
      <c r="BS22" t="s">
        <v>125</v>
      </c>
      <c r="BT22" t="s">
        <v>126</v>
      </c>
    </row>
    <row r="23" spans="1:72" x14ac:dyDescent="0.25">
      <c r="A23" s="33">
        <v>15</v>
      </c>
      <c r="B23" s="42" t="s">
        <v>132</v>
      </c>
      <c r="C23" t="s">
        <v>133</v>
      </c>
      <c r="D23" t="s">
        <v>134</v>
      </c>
      <c r="E23" t="s">
        <v>76</v>
      </c>
      <c r="F23" s="9">
        <f t="shared" si="4"/>
        <v>4828</v>
      </c>
      <c r="G23">
        <f t="shared" si="5"/>
        <v>1000</v>
      </c>
      <c r="H23">
        <f t="shared" si="6"/>
        <v>857</v>
      </c>
      <c r="I23">
        <f t="shared" si="7"/>
        <v>833</v>
      </c>
      <c r="J23">
        <f t="shared" si="8"/>
        <v>813</v>
      </c>
      <c r="K23">
        <f t="shared" si="9"/>
        <v>769</v>
      </c>
      <c r="L23">
        <f t="shared" si="10"/>
        <v>556</v>
      </c>
      <c r="M23" s="7"/>
      <c r="N23" s="7"/>
      <c r="O23" s="7"/>
      <c r="P23" s="2">
        <v>833</v>
      </c>
      <c r="Q23" s="2"/>
      <c r="R23" s="2"/>
      <c r="S23" s="2"/>
      <c r="T23" s="2"/>
      <c r="U23" s="7"/>
      <c r="V23" s="7"/>
      <c r="W23" s="7"/>
      <c r="X23" s="7"/>
      <c r="Y23" s="7"/>
      <c r="Z23" s="7"/>
      <c r="AA23" s="7"/>
      <c r="AB23" s="7"/>
      <c r="AC23" s="7"/>
      <c r="AD23" s="7">
        <v>769</v>
      </c>
      <c r="AE23" s="7"/>
      <c r="AF23" s="7"/>
      <c r="AG23" s="7"/>
      <c r="AH23" s="7">
        <v>556</v>
      </c>
      <c r="AI23" s="7"/>
      <c r="AJ23" s="7">
        <v>857</v>
      </c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>
        <v>813</v>
      </c>
      <c r="BK23" s="7"/>
      <c r="BL23" s="7"/>
      <c r="BM23" s="7">
        <v>1000</v>
      </c>
      <c r="BN23" s="7"/>
      <c r="BO23" s="7"/>
      <c r="BP23" s="7"/>
      <c r="BQ23">
        <f t="shared" si="11"/>
        <v>6</v>
      </c>
      <c r="BR23" t="s">
        <v>132</v>
      </c>
      <c r="BS23" t="s">
        <v>133</v>
      </c>
      <c r="BT23" t="s">
        <v>134</v>
      </c>
    </row>
    <row r="24" spans="1:72" x14ac:dyDescent="0.25">
      <c r="A24" s="33">
        <v>16</v>
      </c>
      <c r="B24" s="42" t="s">
        <v>114</v>
      </c>
      <c r="C24" t="s">
        <v>115</v>
      </c>
      <c r="D24" t="s">
        <v>86</v>
      </c>
      <c r="E24" t="s">
        <v>116</v>
      </c>
      <c r="F24" s="9">
        <f t="shared" si="4"/>
        <v>4657</v>
      </c>
      <c r="G24">
        <f t="shared" si="5"/>
        <v>889</v>
      </c>
      <c r="H24">
        <f t="shared" si="6"/>
        <v>833</v>
      </c>
      <c r="I24">
        <f t="shared" si="7"/>
        <v>818</v>
      </c>
      <c r="J24">
        <f t="shared" si="8"/>
        <v>750</v>
      </c>
      <c r="K24">
        <f t="shared" si="9"/>
        <v>700</v>
      </c>
      <c r="L24">
        <f t="shared" si="10"/>
        <v>667</v>
      </c>
      <c r="M24" s="6"/>
      <c r="N24" s="6"/>
      <c r="O24" s="6"/>
      <c r="P24" s="1">
        <v>583</v>
      </c>
      <c r="Q24" s="1"/>
      <c r="R24" s="1"/>
      <c r="S24" s="1"/>
      <c r="T24" s="1"/>
      <c r="U24" s="6"/>
      <c r="V24" s="6">
        <v>375</v>
      </c>
      <c r="W24" s="6"/>
      <c r="X24" s="6"/>
      <c r="Y24" s="6"/>
      <c r="Z24" s="6">
        <v>700</v>
      </c>
      <c r="AA24" s="6"/>
      <c r="AB24" s="6"/>
      <c r="AC24" s="6"/>
      <c r="AD24" s="6">
        <v>385</v>
      </c>
      <c r="AE24" s="6"/>
      <c r="AF24" s="6">
        <v>583</v>
      </c>
      <c r="AG24" s="7"/>
      <c r="AH24" s="6">
        <v>667</v>
      </c>
      <c r="AI24" s="7"/>
      <c r="AJ24" s="6">
        <v>143</v>
      </c>
      <c r="AK24" s="7"/>
      <c r="AL24" s="6"/>
      <c r="AM24" s="7"/>
      <c r="AN24" s="7">
        <v>333</v>
      </c>
      <c r="AO24" s="7"/>
      <c r="AP24" s="6"/>
      <c r="AQ24" s="6"/>
      <c r="AR24" s="7">
        <v>400</v>
      </c>
      <c r="AS24" s="7">
        <v>818</v>
      </c>
      <c r="AT24" s="7">
        <v>833</v>
      </c>
      <c r="AU24" s="6"/>
      <c r="AV24" s="6"/>
      <c r="AW24" s="6">
        <v>750</v>
      </c>
      <c r="AX24" s="6"/>
      <c r="AY24" s="6">
        <v>889</v>
      </c>
      <c r="AZ24" s="6"/>
      <c r="BA24" s="6"/>
      <c r="BB24" s="6"/>
      <c r="BC24" s="6"/>
      <c r="BD24" s="6"/>
      <c r="BE24" s="6">
        <v>250</v>
      </c>
      <c r="BF24" s="6"/>
      <c r="BG24" s="6"/>
      <c r="BH24" s="6"/>
      <c r="BI24" s="6"/>
      <c r="BJ24" s="6">
        <v>250</v>
      </c>
      <c r="BK24" s="6"/>
      <c r="BL24" s="6">
        <v>314</v>
      </c>
      <c r="BM24" s="6">
        <v>462</v>
      </c>
      <c r="BN24" s="6"/>
      <c r="BO24" s="6"/>
      <c r="BP24" s="6"/>
      <c r="BQ24">
        <f t="shared" si="11"/>
        <v>17</v>
      </c>
      <c r="BR24" t="s">
        <v>114</v>
      </c>
      <c r="BS24" t="s">
        <v>115</v>
      </c>
      <c r="BT24" t="s">
        <v>86</v>
      </c>
    </row>
    <row r="25" spans="1:72" x14ac:dyDescent="0.25">
      <c r="A25" s="33">
        <v>17</v>
      </c>
      <c r="B25" s="42" t="s">
        <v>135</v>
      </c>
      <c r="C25" t="s">
        <v>136</v>
      </c>
      <c r="D25" t="s">
        <v>137</v>
      </c>
      <c r="E25" t="s">
        <v>138</v>
      </c>
      <c r="F25" s="9">
        <f t="shared" si="4"/>
        <v>4514</v>
      </c>
      <c r="G25">
        <f t="shared" si="5"/>
        <v>1045</v>
      </c>
      <c r="H25">
        <f t="shared" si="6"/>
        <v>864</v>
      </c>
      <c r="I25">
        <f t="shared" si="7"/>
        <v>750</v>
      </c>
      <c r="J25">
        <f t="shared" si="8"/>
        <v>688</v>
      </c>
      <c r="K25">
        <f t="shared" si="9"/>
        <v>667</v>
      </c>
      <c r="L25">
        <f t="shared" si="10"/>
        <v>500</v>
      </c>
      <c r="M25" s="7"/>
      <c r="N25" s="7"/>
      <c r="O25" s="7"/>
      <c r="P25" s="2"/>
      <c r="Q25" s="2">
        <v>1045</v>
      </c>
      <c r="R25" s="2"/>
      <c r="S25" s="2"/>
      <c r="T25" s="2"/>
      <c r="U25" s="7">
        <v>667</v>
      </c>
      <c r="V25" s="7"/>
      <c r="W25" s="7"/>
      <c r="X25" s="7"/>
      <c r="Y25" s="7"/>
      <c r="Z25" s="7"/>
      <c r="AA25" s="7"/>
      <c r="AB25" s="7"/>
      <c r="AC25" s="7">
        <v>143</v>
      </c>
      <c r="AD25" s="7"/>
      <c r="AE25" s="7"/>
      <c r="AF25" s="7"/>
      <c r="AG25" s="7"/>
      <c r="AH25" s="7"/>
      <c r="AI25" s="7"/>
      <c r="AJ25" s="7"/>
      <c r="AK25" s="7"/>
      <c r="AL25" s="7">
        <v>688</v>
      </c>
      <c r="AM25" s="7"/>
      <c r="AN25" s="7"/>
      <c r="AO25" s="7"/>
      <c r="AP25" s="7">
        <v>500</v>
      </c>
      <c r="AQ25" s="7"/>
      <c r="AR25" s="7"/>
      <c r="AS25" s="7"/>
      <c r="AT25" s="7"/>
      <c r="AU25" s="7">
        <v>864</v>
      </c>
      <c r="AV25" s="7"/>
      <c r="AW25" s="7"/>
      <c r="AX25" s="7"/>
      <c r="AY25" s="7"/>
      <c r="AZ25" s="7">
        <v>750</v>
      </c>
      <c r="BA25" s="7"/>
      <c r="BB25" s="7"/>
      <c r="BC25" s="7"/>
      <c r="BD25" s="7">
        <v>489</v>
      </c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>
        <f t="shared" si="11"/>
        <v>8</v>
      </c>
      <c r="BR25" t="s">
        <v>135</v>
      </c>
      <c r="BS25" t="s">
        <v>136</v>
      </c>
      <c r="BT25" t="s">
        <v>137</v>
      </c>
    </row>
    <row r="26" spans="1:72" x14ac:dyDescent="0.25">
      <c r="A26" s="33">
        <v>18</v>
      </c>
      <c r="B26" s="42" t="s">
        <v>110</v>
      </c>
      <c r="C26" t="s">
        <v>111</v>
      </c>
      <c r="D26" t="s">
        <v>112</v>
      </c>
      <c r="E26" t="s">
        <v>113</v>
      </c>
      <c r="F26" s="9">
        <f t="shared" si="4"/>
        <v>4478</v>
      </c>
      <c r="G26">
        <f t="shared" si="5"/>
        <v>917</v>
      </c>
      <c r="H26">
        <f t="shared" si="6"/>
        <v>800</v>
      </c>
      <c r="I26">
        <f t="shared" si="7"/>
        <v>750</v>
      </c>
      <c r="J26">
        <f t="shared" si="8"/>
        <v>750</v>
      </c>
      <c r="K26">
        <f t="shared" si="9"/>
        <v>636</v>
      </c>
      <c r="L26">
        <f t="shared" si="10"/>
        <v>625</v>
      </c>
      <c r="M26" s="7"/>
      <c r="N26" s="7"/>
      <c r="O26" s="7"/>
      <c r="P26" s="2"/>
      <c r="Q26" s="2"/>
      <c r="R26" s="2"/>
      <c r="S26" s="2"/>
      <c r="T26" s="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>
        <v>917</v>
      </c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>
        <v>636</v>
      </c>
      <c r="AT26" s="7">
        <v>750</v>
      </c>
      <c r="AU26" s="7"/>
      <c r="AV26" s="7">
        <v>800</v>
      </c>
      <c r="AW26" s="7">
        <v>625</v>
      </c>
      <c r="AX26" s="7"/>
      <c r="AY26" s="7">
        <v>222</v>
      </c>
      <c r="AZ26" s="7"/>
      <c r="BA26" s="7"/>
      <c r="BB26" s="7"/>
      <c r="BC26" s="7"/>
      <c r="BD26" s="7"/>
      <c r="BE26" s="7">
        <v>750</v>
      </c>
      <c r="BF26" s="7"/>
      <c r="BG26" s="7"/>
      <c r="BH26" s="7"/>
      <c r="BI26" s="7"/>
      <c r="BJ26" s="7">
        <v>500</v>
      </c>
      <c r="BK26" s="7"/>
      <c r="BL26" s="7"/>
      <c r="BM26" s="7">
        <v>615</v>
      </c>
      <c r="BN26" s="7"/>
      <c r="BO26" s="7"/>
      <c r="BP26" s="7"/>
      <c r="BQ26">
        <f t="shared" si="11"/>
        <v>9</v>
      </c>
      <c r="BR26" t="s">
        <v>110</v>
      </c>
      <c r="BS26" t="s">
        <v>111</v>
      </c>
      <c r="BT26" t="s">
        <v>112</v>
      </c>
    </row>
    <row r="27" spans="1:72" x14ac:dyDescent="0.25">
      <c r="A27" s="33">
        <v>19</v>
      </c>
      <c r="B27" s="42" t="s">
        <v>117</v>
      </c>
      <c r="C27" t="s">
        <v>118</v>
      </c>
      <c r="D27" t="s">
        <v>119</v>
      </c>
      <c r="E27" t="s">
        <v>72</v>
      </c>
      <c r="F27" s="9">
        <f t="shared" si="4"/>
        <v>4434</v>
      </c>
      <c r="G27">
        <f t="shared" si="5"/>
        <v>909</v>
      </c>
      <c r="H27">
        <f t="shared" si="6"/>
        <v>864</v>
      </c>
      <c r="I27">
        <f t="shared" si="7"/>
        <v>857</v>
      </c>
      <c r="J27">
        <f t="shared" si="8"/>
        <v>706</v>
      </c>
      <c r="K27">
        <f t="shared" si="9"/>
        <v>636</v>
      </c>
      <c r="L27">
        <f t="shared" si="10"/>
        <v>462</v>
      </c>
      <c r="M27" s="7"/>
      <c r="N27" s="7"/>
      <c r="O27" s="7"/>
      <c r="P27" s="2"/>
      <c r="Q27" s="2"/>
      <c r="R27" s="2"/>
      <c r="S27" s="2"/>
      <c r="T27" s="2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>
        <v>864</v>
      </c>
      <c r="AJ27" s="7"/>
      <c r="AK27" s="7">
        <v>909</v>
      </c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>
        <v>857</v>
      </c>
      <c r="BB27" s="7">
        <v>636</v>
      </c>
      <c r="BC27" s="7">
        <v>462</v>
      </c>
      <c r="BD27" s="7"/>
      <c r="BE27" s="7"/>
      <c r="BF27" s="7">
        <v>338</v>
      </c>
      <c r="BG27" s="7"/>
      <c r="BH27" s="7">
        <v>706</v>
      </c>
      <c r="BI27" s="7"/>
      <c r="BJ27" s="7"/>
      <c r="BK27" s="7"/>
      <c r="BL27" s="7"/>
      <c r="BM27" s="7"/>
      <c r="BN27" s="7"/>
      <c r="BO27" s="7"/>
      <c r="BP27" s="7"/>
      <c r="BQ27">
        <f t="shared" si="11"/>
        <v>7</v>
      </c>
      <c r="BR27" t="s">
        <v>117</v>
      </c>
      <c r="BS27" t="s">
        <v>118</v>
      </c>
      <c r="BT27" t="s">
        <v>119</v>
      </c>
    </row>
    <row r="28" spans="1:72" x14ac:dyDescent="0.25">
      <c r="A28" s="33">
        <v>20</v>
      </c>
      <c r="B28" s="42" t="s">
        <v>143</v>
      </c>
      <c r="C28" t="s">
        <v>144</v>
      </c>
      <c r="D28" t="s">
        <v>83</v>
      </c>
      <c r="E28" t="s">
        <v>113</v>
      </c>
      <c r="F28" s="9">
        <f t="shared" si="4"/>
        <v>4225</v>
      </c>
      <c r="G28">
        <f t="shared" si="5"/>
        <v>800</v>
      </c>
      <c r="H28">
        <f t="shared" si="6"/>
        <v>727</v>
      </c>
      <c r="I28">
        <f t="shared" si="7"/>
        <v>714</v>
      </c>
      <c r="J28">
        <f t="shared" si="8"/>
        <v>692</v>
      </c>
      <c r="K28">
        <f t="shared" si="9"/>
        <v>667</v>
      </c>
      <c r="L28">
        <f t="shared" si="10"/>
        <v>625</v>
      </c>
      <c r="M28" s="7"/>
      <c r="N28" s="7"/>
      <c r="O28" s="7">
        <v>727</v>
      </c>
      <c r="P28" s="2">
        <v>667</v>
      </c>
      <c r="Q28" s="2"/>
      <c r="R28" s="2"/>
      <c r="S28" s="2"/>
      <c r="T28" s="2"/>
      <c r="U28" s="7"/>
      <c r="V28" s="7">
        <v>625</v>
      </c>
      <c r="W28" s="7"/>
      <c r="X28" s="7"/>
      <c r="Y28" s="7">
        <v>333</v>
      </c>
      <c r="Z28" s="7">
        <v>800</v>
      </c>
      <c r="AA28" s="7"/>
      <c r="AB28" s="7"/>
      <c r="AC28" s="7"/>
      <c r="AD28" s="7">
        <v>692</v>
      </c>
      <c r="AE28" s="7"/>
      <c r="AF28" s="7">
        <v>417</v>
      </c>
      <c r="AG28" s="7"/>
      <c r="AH28" s="7">
        <v>444</v>
      </c>
      <c r="AI28" s="7"/>
      <c r="AJ28" s="7">
        <v>714</v>
      </c>
      <c r="AK28" s="7"/>
      <c r="AL28" s="7"/>
      <c r="AM28" s="7"/>
      <c r="AN28" s="7">
        <v>222</v>
      </c>
      <c r="AO28" s="7"/>
      <c r="AP28" s="7"/>
      <c r="AQ28" s="7"/>
      <c r="AR28" s="7">
        <v>600</v>
      </c>
      <c r="AS28" s="7"/>
      <c r="AT28" s="7">
        <v>333</v>
      </c>
      <c r="AU28" s="7"/>
      <c r="AV28" s="7"/>
      <c r="AW28" s="7">
        <v>250</v>
      </c>
      <c r="AX28" s="7"/>
      <c r="AY28" s="7">
        <v>444</v>
      </c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>
        <f t="shared" si="11"/>
        <v>14</v>
      </c>
      <c r="BR28" t="s">
        <v>143</v>
      </c>
      <c r="BS28" t="s">
        <v>144</v>
      </c>
      <c r="BT28" t="s">
        <v>83</v>
      </c>
    </row>
    <row r="29" spans="1:72" x14ac:dyDescent="0.25">
      <c r="A29" s="33">
        <v>21</v>
      </c>
      <c r="B29" s="42" t="s">
        <v>73</v>
      </c>
      <c r="C29" t="s">
        <v>74</v>
      </c>
      <c r="D29" t="s">
        <v>75</v>
      </c>
      <c r="E29" t="s">
        <v>76</v>
      </c>
      <c r="F29" s="9">
        <f t="shared" si="4"/>
        <v>4007</v>
      </c>
      <c r="G29">
        <f t="shared" si="5"/>
        <v>1021</v>
      </c>
      <c r="H29">
        <f t="shared" si="6"/>
        <v>1000</v>
      </c>
      <c r="I29">
        <f t="shared" si="7"/>
        <v>1000</v>
      </c>
      <c r="J29">
        <f t="shared" si="8"/>
        <v>923</v>
      </c>
      <c r="K29">
        <f t="shared" si="9"/>
        <v>63</v>
      </c>
      <c r="L29" t="str">
        <f t="shared" si="10"/>
        <v/>
      </c>
      <c r="M29" s="7"/>
      <c r="N29" s="7"/>
      <c r="O29" s="7"/>
      <c r="P29" s="2"/>
      <c r="Q29" s="2"/>
      <c r="R29" s="2"/>
      <c r="S29" s="2"/>
      <c r="T29" s="2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>
        <v>1000</v>
      </c>
      <c r="BF29" s="7"/>
      <c r="BG29" s="7"/>
      <c r="BH29" s="7"/>
      <c r="BI29" s="7">
        <v>1000</v>
      </c>
      <c r="BJ29" s="7">
        <v>63</v>
      </c>
      <c r="BK29" s="7"/>
      <c r="BL29" s="7">
        <v>1021</v>
      </c>
      <c r="BM29" s="7">
        <v>923</v>
      </c>
      <c r="BN29" s="7"/>
      <c r="BO29" s="7"/>
      <c r="BP29" s="7"/>
      <c r="BQ29">
        <f t="shared" si="11"/>
        <v>5</v>
      </c>
      <c r="BR29" t="s">
        <v>73</v>
      </c>
      <c r="BS29" t="s">
        <v>74</v>
      </c>
      <c r="BT29" t="s">
        <v>75</v>
      </c>
    </row>
    <row r="30" spans="1:72" x14ac:dyDescent="0.25">
      <c r="A30" s="33">
        <v>22</v>
      </c>
      <c r="B30" s="42" t="s">
        <v>128</v>
      </c>
      <c r="C30" t="s">
        <v>129</v>
      </c>
      <c r="D30" t="s">
        <v>130</v>
      </c>
      <c r="E30" t="s">
        <v>131</v>
      </c>
      <c r="F30" s="9">
        <f t="shared" si="4"/>
        <v>3996</v>
      </c>
      <c r="G30">
        <f t="shared" si="5"/>
        <v>786</v>
      </c>
      <c r="H30">
        <f t="shared" si="6"/>
        <v>786</v>
      </c>
      <c r="I30">
        <f t="shared" si="7"/>
        <v>667</v>
      </c>
      <c r="J30">
        <f t="shared" si="8"/>
        <v>625</v>
      </c>
      <c r="K30">
        <f t="shared" si="9"/>
        <v>576</v>
      </c>
      <c r="L30">
        <f t="shared" si="10"/>
        <v>556</v>
      </c>
      <c r="M30" s="7"/>
      <c r="N30" s="7"/>
      <c r="O30" s="7"/>
      <c r="P30" s="2"/>
      <c r="Q30" s="2">
        <v>348</v>
      </c>
      <c r="R30" s="2"/>
      <c r="S30" s="2"/>
      <c r="T30" s="2">
        <v>667</v>
      </c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>
        <v>556</v>
      </c>
      <c r="AO30" s="7">
        <v>786</v>
      </c>
      <c r="AP30" s="7"/>
      <c r="AQ30" s="7"/>
      <c r="AR30" s="7"/>
      <c r="AS30" s="7"/>
      <c r="AT30" s="7"/>
      <c r="AU30" s="7">
        <v>576</v>
      </c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>
        <v>625</v>
      </c>
      <c r="BK30" s="7"/>
      <c r="BL30" s="7">
        <v>786</v>
      </c>
      <c r="BM30" s="7"/>
      <c r="BN30" s="7"/>
      <c r="BO30" s="7"/>
      <c r="BP30" s="7"/>
      <c r="BQ30">
        <f t="shared" si="11"/>
        <v>7</v>
      </c>
      <c r="BR30" t="s">
        <v>128</v>
      </c>
      <c r="BS30" t="s">
        <v>129</v>
      </c>
      <c r="BT30" t="s">
        <v>130</v>
      </c>
    </row>
    <row r="31" spans="1:72" x14ac:dyDescent="0.25">
      <c r="A31" s="33">
        <v>23</v>
      </c>
      <c r="B31" s="42" t="s">
        <v>120</v>
      </c>
      <c r="C31" t="s">
        <v>121</v>
      </c>
      <c r="D31" t="s">
        <v>122</v>
      </c>
      <c r="E31" t="s">
        <v>123</v>
      </c>
      <c r="F31" s="9">
        <f t="shared" si="4"/>
        <v>3979</v>
      </c>
      <c r="G31">
        <f t="shared" si="5"/>
        <v>800</v>
      </c>
      <c r="H31">
        <f t="shared" si="6"/>
        <v>778</v>
      </c>
      <c r="I31">
        <f t="shared" si="7"/>
        <v>769</v>
      </c>
      <c r="J31">
        <f t="shared" si="8"/>
        <v>750</v>
      </c>
      <c r="K31">
        <f t="shared" si="9"/>
        <v>660</v>
      </c>
      <c r="L31">
        <f t="shared" si="10"/>
        <v>222</v>
      </c>
      <c r="M31" s="7"/>
      <c r="N31" s="7"/>
      <c r="O31" s="7"/>
      <c r="P31" s="2"/>
      <c r="Q31" s="2"/>
      <c r="R31" s="2"/>
      <c r="S31" s="2"/>
      <c r="T31" s="2"/>
      <c r="U31" s="7"/>
      <c r="V31" s="7"/>
      <c r="W31" s="7"/>
      <c r="X31" s="7">
        <v>800</v>
      </c>
      <c r="Y31" s="7"/>
      <c r="Z31" s="7"/>
      <c r="AA31" s="7"/>
      <c r="AB31" s="7"/>
      <c r="AC31" s="7"/>
      <c r="AD31" s="7"/>
      <c r="AE31" s="7"/>
      <c r="AF31" s="7"/>
      <c r="AG31" s="7">
        <v>660</v>
      </c>
      <c r="AH31" s="7"/>
      <c r="AI31" s="7"/>
      <c r="AJ31" s="7"/>
      <c r="AK31" s="7"/>
      <c r="AL31" s="7"/>
      <c r="AM31" s="7"/>
      <c r="AN31" s="7"/>
      <c r="AO31" s="7"/>
      <c r="AP31" s="7"/>
      <c r="AQ31" s="7">
        <v>778</v>
      </c>
      <c r="AR31" s="7"/>
      <c r="AS31" s="7"/>
      <c r="AT31" s="7"/>
      <c r="AU31" s="7"/>
      <c r="AV31" s="7"/>
      <c r="AW31" s="7"/>
      <c r="AX31" s="7">
        <v>750</v>
      </c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>
        <v>222</v>
      </c>
      <c r="BL31" s="7"/>
      <c r="BM31" s="7"/>
      <c r="BN31" s="7">
        <v>769</v>
      </c>
      <c r="BO31" s="7"/>
      <c r="BP31" s="7"/>
      <c r="BQ31">
        <f t="shared" si="11"/>
        <v>6</v>
      </c>
      <c r="BR31" t="s">
        <v>120</v>
      </c>
      <c r="BS31" t="s">
        <v>121</v>
      </c>
      <c r="BT31" t="s">
        <v>122</v>
      </c>
    </row>
    <row r="32" spans="1:72" x14ac:dyDescent="0.25">
      <c r="A32" s="33">
        <v>24</v>
      </c>
      <c r="B32" s="42" t="s">
        <v>139</v>
      </c>
      <c r="C32" t="s">
        <v>140</v>
      </c>
      <c r="D32" t="s">
        <v>141</v>
      </c>
      <c r="E32" t="s">
        <v>142</v>
      </c>
      <c r="F32" s="9">
        <f t="shared" si="4"/>
        <v>3900</v>
      </c>
      <c r="G32">
        <f t="shared" si="5"/>
        <v>905</v>
      </c>
      <c r="H32">
        <f t="shared" si="6"/>
        <v>882</v>
      </c>
      <c r="I32">
        <f t="shared" si="7"/>
        <v>769</v>
      </c>
      <c r="J32">
        <f t="shared" si="8"/>
        <v>677</v>
      </c>
      <c r="K32">
        <f t="shared" si="9"/>
        <v>667</v>
      </c>
      <c r="L32" t="str">
        <f t="shared" si="10"/>
        <v/>
      </c>
      <c r="M32" s="7"/>
      <c r="N32" s="7"/>
      <c r="O32" s="7"/>
      <c r="P32" s="2"/>
      <c r="Q32" s="2"/>
      <c r="R32" s="2"/>
      <c r="S32" s="2"/>
      <c r="T32" s="2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>
        <v>905</v>
      </c>
      <c r="BB32" s="7"/>
      <c r="BC32" s="7">
        <v>769</v>
      </c>
      <c r="BD32" s="7"/>
      <c r="BE32" s="7"/>
      <c r="BF32" s="7">
        <v>677</v>
      </c>
      <c r="BG32" s="7"/>
      <c r="BH32" s="7">
        <v>882</v>
      </c>
      <c r="BI32" s="7"/>
      <c r="BJ32" s="7"/>
      <c r="BK32" s="7"/>
      <c r="BL32" s="7"/>
      <c r="BM32" s="7"/>
      <c r="BN32" s="7"/>
      <c r="BO32" s="7"/>
      <c r="BP32" s="7">
        <v>667</v>
      </c>
      <c r="BQ32">
        <f t="shared" si="11"/>
        <v>5</v>
      </c>
      <c r="BR32" t="s">
        <v>139</v>
      </c>
      <c r="BS32" t="s">
        <v>140</v>
      </c>
      <c r="BT32" t="s">
        <v>141</v>
      </c>
    </row>
    <row r="33" spans="1:72" x14ac:dyDescent="0.25">
      <c r="A33" s="33">
        <v>25</v>
      </c>
      <c r="B33" s="42" t="s">
        <v>145</v>
      </c>
      <c r="C33" t="s">
        <v>146</v>
      </c>
      <c r="D33" t="s">
        <v>147</v>
      </c>
      <c r="E33" t="s">
        <v>142</v>
      </c>
      <c r="F33" s="9">
        <f t="shared" si="4"/>
        <v>3832</v>
      </c>
      <c r="G33">
        <f t="shared" si="5"/>
        <v>846</v>
      </c>
      <c r="H33">
        <f t="shared" si="6"/>
        <v>762</v>
      </c>
      <c r="I33">
        <f t="shared" si="7"/>
        <v>636</v>
      </c>
      <c r="J33">
        <f t="shared" si="8"/>
        <v>588</v>
      </c>
      <c r="K33">
        <f t="shared" si="9"/>
        <v>500</v>
      </c>
      <c r="L33">
        <f t="shared" si="10"/>
        <v>500</v>
      </c>
      <c r="M33" s="7"/>
      <c r="N33" s="7"/>
      <c r="O33" s="7"/>
      <c r="P33" s="2"/>
      <c r="Q33" s="2"/>
      <c r="R33" s="2"/>
      <c r="S33" s="2"/>
      <c r="T33" s="2"/>
      <c r="U33" s="7"/>
      <c r="V33" s="7"/>
      <c r="W33" s="7">
        <v>500</v>
      </c>
      <c r="X33" s="7"/>
      <c r="Y33" s="7"/>
      <c r="Z33" s="7"/>
      <c r="AA33" s="7"/>
      <c r="AB33" s="7">
        <v>273</v>
      </c>
      <c r="AC33" s="7"/>
      <c r="AD33" s="7"/>
      <c r="AE33" s="7"/>
      <c r="AF33" s="7"/>
      <c r="AG33" s="7"/>
      <c r="AH33" s="7"/>
      <c r="AI33" s="7">
        <v>393</v>
      </c>
      <c r="AJ33" s="7"/>
      <c r="AK33" s="7">
        <v>636</v>
      </c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>
        <v>762</v>
      </c>
      <c r="BB33" s="7"/>
      <c r="BC33" s="7">
        <v>846</v>
      </c>
      <c r="BD33" s="7"/>
      <c r="BE33" s="7"/>
      <c r="BF33" s="7"/>
      <c r="BG33" s="7"/>
      <c r="BH33" s="7">
        <v>588</v>
      </c>
      <c r="BI33" s="7"/>
      <c r="BJ33" s="7"/>
      <c r="BK33" s="7"/>
      <c r="BL33" s="7"/>
      <c r="BM33" s="7"/>
      <c r="BN33" s="7"/>
      <c r="BO33" s="7"/>
      <c r="BP33" s="7">
        <v>500</v>
      </c>
      <c r="BQ33">
        <f t="shared" si="11"/>
        <v>8</v>
      </c>
      <c r="BR33" t="s">
        <v>145</v>
      </c>
      <c r="BS33" t="s">
        <v>146</v>
      </c>
      <c r="BT33" t="s">
        <v>147</v>
      </c>
    </row>
    <row r="34" spans="1:72" x14ac:dyDescent="0.25">
      <c r="A34" s="33">
        <v>26</v>
      </c>
      <c r="B34" s="42" t="s">
        <v>252</v>
      </c>
      <c r="C34" t="s">
        <v>253</v>
      </c>
      <c r="D34" t="s">
        <v>254</v>
      </c>
      <c r="E34" t="s">
        <v>255</v>
      </c>
      <c r="F34" s="9">
        <f t="shared" si="4"/>
        <v>3538</v>
      </c>
      <c r="G34">
        <f t="shared" si="5"/>
        <v>890</v>
      </c>
      <c r="H34">
        <f t="shared" si="6"/>
        <v>750</v>
      </c>
      <c r="I34">
        <f t="shared" si="7"/>
        <v>600</v>
      </c>
      <c r="J34">
        <f t="shared" si="8"/>
        <v>556</v>
      </c>
      <c r="K34">
        <f t="shared" si="9"/>
        <v>375</v>
      </c>
      <c r="L34">
        <f t="shared" si="10"/>
        <v>367</v>
      </c>
      <c r="M34" s="7"/>
      <c r="N34" s="7"/>
      <c r="O34" s="7"/>
      <c r="P34" s="2">
        <v>750</v>
      </c>
      <c r="Q34" s="2">
        <v>890</v>
      </c>
      <c r="R34" s="2"/>
      <c r="S34" s="2">
        <v>600</v>
      </c>
      <c r="T34" s="2"/>
      <c r="U34" s="7"/>
      <c r="V34" s="7"/>
      <c r="W34" s="7"/>
      <c r="X34" s="7"/>
      <c r="Y34" s="7">
        <v>556</v>
      </c>
      <c r="Z34" s="7"/>
      <c r="AA34" s="7"/>
      <c r="AB34" s="7"/>
      <c r="AC34" s="7">
        <v>286</v>
      </c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>
        <v>375</v>
      </c>
      <c r="BA34" s="7"/>
      <c r="BB34" s="7"/>
      <c r="BC34" s="7"/>
      <c r="BD34" s="7">
        <v>367</v>
      </c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>
        <f t="shared" si="11"/>
        <v>7</v>
      </c>
      <c r="BR34" t="s">
        <v>252</v>
      </c>
      <c r="BS34" t="s">
        <v>253</v>
      </c>
      <c r="BT34" t="s">
        <v>254</v>
      </c>
    </row>
    <row r="35" spans="1:72" x14ac:dyDescent="0.25">
      <c r="A35" s="33">
        <v>27</v>
      </c>
      <c r="B35" s="42" t="s">
        <v>148</v>
      </c>
      <c r="C35" t="s">
        <v>90</v>
      </c>
      <c r="D35" t="s">
        <v>149</v>
      </c>
      <c r="E35" t="s">
        <v>150</v>
      </c>
      <c r="F35" s="9">
        <f t="shared" si="4"/>
        <v>3515</v>
      </c>
      <c r="G35">
        <f t="shared" si="5"/>
        <v>1008</v>
      </c>
      <c r="H35">
        <f t="shared" si="6"/>
        <v>774</v>
      </c>
      <c r="I35">
        <f t="shared" si="7"/>
        <v>733</v>
      </c>
      <c r="J35">
        <f t="shared" si="8"/>
        <v>667</v>
      </c>
      <c r="K35">
        <f t="shared" si="9"/>
        <v>333</v>
      </c>
      <c r="L35" t="str">
        <f t="shared" si="10"/>
        <v/>
      </c>
      <c r="M35" s="7"/>
      <c r="N35" s="7"/>
      <c r="O35" s="7"/>
      <c r="P35" s="2"/>
      <c r="Q35" s="2">
        <v>774</v>
      </c>
      <c r="R35" s="2"/>
      <c r="S35" s="2"/>
      <c r="T35" s="2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>
        <v>1008</v>
      </c>
      <c r="AV35" s="7"/>
      <c r="AW35" s="7"/>
      <c r="AX35" s="7"/>
      <c r="AY35" s="7"/>
      <c r="AZ35" s="7"/>
      <c r="BA35" s="7"/>
      <c r="BB35" s="7"/>
      <c r="BC35" s="7"/>
      <c r="BD35" s="7">
        <v>733</v>
      </c>
      <c r="BE35" s="7"/>
      <c r="BF35" s="7"/>
      <c r="BG35" s="7"/>
      <c r="BH35" s="7"/>
      <c r="BI35" s="7"/>
      <c r="BJ35" s="7"/>
      <c r="BK35" s="7">
        <v>667</v>
      </c>
      <c r="BL35" s="7"/>
      <c r="BM35" s="7"/>
      <c r="BN35" s="7"/>
      <c r="BO35" s="7">
        <v>333</v>
      </c>
      <c r="BP35" s="7"/>
      <c r="BQ35">
        <f t="shared" si="11"/>
        <v>5</v>
      </c>
      <c r="BR35" t="s">
        <v>148</v>
      </c>
      <c r="BS35" t="s">
        <v>90</v>
      </c>
      <c r="BT35" t="s">
        <v>149</v>
      </c>
    </row>
    <row r="36" spans="1:72" x14ac:dyDescent="0.25">
      <c r="A36" s="33">
        <v>28</v>
      </c>
      <c r="B36" s="42" t="s">
        <v>154</v>
      </c>
      <c r="C36" t="s">
        <v>155</v>
      </c>
      <c r="D36" t="s">
        <v>156</v>
      </c>
      <c r="E36" t="s">
        <v>157</v>
      </c>
      <c r="F36" s="9">
        <f t="shared" si="4"/>
        <v>3436</v>
      </c>
      <c r="G36">
        <f t="shared" si="5"/>
        <v>1000</v>
      </c>
      <c r="H36">
        <f t="shared" si="6"/>
        <v>688</v>
      </c>
      <c r="I36">
        <f t="shared" si="7"/>
        <v>556</v>
      </c>
      <c r="J36">
        <f t="shared" si="8"/>
        <v>455</v>
      </c>
      <c r="K36">
        <f t="shared" si="9"/>
        <v>429</v>
      </c>
      <c r="L36">
        <f t="shared" si="10"/>
        <v>308</v>
      </c>
      <c r="M36" s="7"/>
      <c r="N36" s="7"/>
      <c r="O36" s="7"/>
      <c r="P36" s="2">
        <v>250</v>
      </c>
      <c r="Q36" s="2">
        <v>232</v>
      </c>
      <c r="R36" s="2"/>
      <c r="S36" s="2"/>
      <c r="T36" s="2"/>
      <c r="U36" s="7"/>
      <c r="V36" s="7"/>
      <c r="W36" s="7"/>
      <c r="X36" s="7"/>
      <c r="Y36" s="7"/>
      <c r="Z36" s="7">
        <v>200</v>
      </c>
      <c r="AA36" s="7"/>
      <c r="AB36" s="7"/>
      <c r="AC36" s="7"/>
      <c r="AD36" s="7">
        <v>308</v>
      </c>
      <c r="AE36" s="7"/>
      <c r="AF36" s="7">
        <v>250</v>
      </c>
      <c r="AG36" s="7"/>
      <c r="AH36" s="7"/>
      <c r="AI36" s="7"/>
      <c r="AJ36" s="7">
        <v>1000</v>
      </c>
      <c r="AK36" s="7"/>
      <c r="AL36" s="7"/>
      <c r="AM36" s="7"/>
      <c r="AN36" s="7">
        <v>111</v>
      </c>
      <c r="AO36" s="7"/>
      <c r="AP36" s="7"/>
      <c r="AQ36" s="7"/>
      <c r="AR36" s="7"/>
      <c r="AS36" s="7">
        <v>455</v>
      </c>
      <c r="AT36" s="7">
        <v>167</v>
      </c>
      <c r="AU36" s="7">
        <v>192</v>
      </c>
      <c r="AV36" s="7"/>
      <c r="AW36" s="7"/>
      <c r="AX36" s="7"/>
      <c r="AY36" s="7">
        <v>556</v>
      </c>
      <c r="AZ36" s="7"/>
      <c r="BA36" s="7"/>
      <c r="BB36" s="7"/>
      <c r="BC36" s="7"/>
      <c r="BD36" s="7"/>
      <c r="BE36" s="7"/>
      <c r="BF36" s="7"/>
      <c r="BG36" s="7"/>
      <c r="BH36" s="7"/>
      <c r="BI36" s="7">
        <v>429</v>
      </c>
      <c r="BJ36" s="7">
        <v>688</v>
      </c>
      <c r="BK36" s="7"/>
      <c r="BL36" s="7"/>
      <c r="BM36" s="7">
        <v>308</v>
      </c>
      <c r="BN36" s="7"/>
      <c r="BO36" s="7"/>
      <c r="BP36" s="7"/>
      <c r="BQ36">
        <f t="shared" si="11"/>
        <v>14</v>
      </c>
      <c r="BR36" t="s">
        <v>154</v>
      </c>
      <c r="BS36" t="s">
        <v>155</v>
      </c>
      <c r="BT36" t="s">
        <v>156</v>
      </c>
    </row>
    <row r="37" spans="1:72" x14ac:dyDescent="0.25">
      <c r="A37" s="33">
        <v>29</v>
      </c>
      <c r="B37" s="42" t="s">
        <v>158</v>
      </c>
      <c r="C37" t="s">
        <v>66</v>
      </c>
      <c r="D37" t="s">
        <v>159</v>
      </c>
      <c r="F37" s="9">
        <f t="shared" si="4"/>
        <v>3283</v>
      </c>
      <c r="G37">
        <f t="shared" si="5"/>
        <v>1000</v>
      </c>
      <c r="H37">
        <f t="shared" si="6"/>
        <v>880</v>
      </c>
      <c r="I37">
        <f t="shared" si="7"/>
        <v>667</v>
      </c>
      <c r="J37">
        <f t="shared" si="8"/>
        <v>625</v>
      </c>
      <c r="K37">
        <f t="shared" si="9"/>
        <v>111</v>
      </c>
      <c r="L37" t="str">
        <f t="shared" si="10"/>
        <v/>
      </c>
      <c r="M37" s="7"/>
      <c r="N37" s="7"/>
      <c r="O37" s="7"/>
      <c r="P37" s="2"/>
      <c r="Q37" s="2"/>
      <c r="R37" s="2"/>
      <c r="S37" s="2"/>
      <c r="T37" s="2"/>
      <c r="U37" s="7"/>
      <c r="V37" s="7"/>
      <c r="W37" s="7"/>
      <c r="X37" s="7">
        <v>1000</v>
      </c>
      <c r="Y37" s="7"/>
      <c r="Z37" s="7"/>
      <c r="AA37" s="7"/>
      <c r="AB37" s="7"/>
      <c r="AC37" s="7"/>
      <c r="AD37" s="7"/>
      <c r="AE37" s="7">
        <v>667</v>
      </c>
      <c r="AF37" s="7"/>
      <c r="AG37" s="7">
        <v>880</v>
      </c>
      <c r="AH37" s="7"/>
      <c r="AI37" s="7"/>
      <c r="AJ37" s="7"/>
      <c r="AK37" s="7"/>
      <c r="AL37" s="7"/>
      <c r="AM37" s="7"/>
      <c r="AN37" s="7"/>
      <c r="AO37" s="7"/>
      <c r="AP37" s="7"/>
      <c r="AQ37" s="7">
        <v>111</v>
      </c>
      <c r="AR37" s="7"/>
      <c r="AS37" s="7"/>
      <c r="AT37" s="7"/>
      <c r="AU37" s="7"/>
      <c r="AV37" s="7"/>
      <c r="AW37" s="7"/>
      <c r="AX37" s="7">
        <v>625</v>
      </c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>
        <f t="shared" si="11"/>
        <v>5</v>
      </c>
      <c r="BR37" t="s">
        <v>158</v>
      </c>
      <c r="BS37" t="s">
        <v>66</v>
      </c>
      <c r="BT37" t="s">
        <v>159</v>
      </c>
    </row>
    <row r="38" spans="1:72" x14ac:dyDescent="0.25">
      <c r="A38" s="33">
        <v>30</v>
      </c>
      <c r="B38" s="42" t="s">
        <v>164</v>
      </c>
      <c r="C38" t="s">
        <v>165</v>
      </c>
      <c r="D38" t="s">
        <v>166</v>
      </c>
      <c r="E38" t="s">
        <v>142</v>
      </c>
      <c r="F38" s="9">
        <f t="shared" si="4"/>
        <v>3226</v>
      </c>
      <c r="G38">
        <f t="shared" si="5"/>
        <v>692</v>
      </c>
      <c r="H38">
        <f t="shared" si="6"/>
        <v>667</v>
      </c>
      <c r="I38">
        <f t="shared" si="7"/>
        <v>629</v>
      </c>
      <c r="J38">
        <f t="shared" si="8"/>
        <v>529</v>
      </c>
      <c r="K38">
        <f t="shared" si="9"/>
        <v>455</v>
      </c>
      <c r="L38">
        <f t="shared" si="10"/>
        <v>254</v>
      </c>
      <c r="M38" s="7"/>
      <c r="N38" s="7"/>
      <c r="O38" s="7"/>
      <c r="P38" s="2"/>
      <c r="Q38" s="2"/>
      <c r="R38" s="2"/>
      <c r="S38" s="2"/>
      <c r="T38" s="2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>
        <v>629</v>
      </c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>
        <v>667</v>
      </c>
      <c r="BB38" s="7">
        <v>455</v>
      </c>
      <c r="BC38" s="7">
        <v>692</v>
      </c>
      <c r="BD38" s="7"/>
      <c r="BE38" s="7"/>
      <c r="BF38" s="7">
        <v>254</v>
      </c>
      <c r="BG38" s="7"/>
      <c r="BH38" s="7">
        <v>529</v>
      </c>
      <c r="BI38" s="7"/>
      <c r="BJ38" s="7"/>
      <c r="BK38" s="7"/>
      <c r="BL38" s="7"/>
      <c r="BM38" s="7"/>
      <c r="BN38" s="7"/>
      <c r="BO38" s="7"/>
      <c r="BP38" s="7"/>
      <c r="BQ38">
        <f t="shared" si="11"/>
        <v>6</v>
      </c>
      <c r="BR38" t="s">
        <v>164</v>
      </c>
      <c r="BS38" t="s">
        <v>165</v>
      </c>
      <c r="BT38" t="s">
        <v>166</v>
      </c>
    </row>
    <row r="39" spans="1:72" x14ac:dyDescent="0.25">
      <c r="A39" s="33">
        <v>31</v>
      </c>
      <c r="B39" s="42" t="s">
        <v>171</v>
      </c>
      <c r="C39" t="s">
        <v>172</v>
      </c>
      <c r="D39" t="s">
        <v>122</v>
      </c>
      <c r="E39" t="s">
        <v>123</v>
      </c>
      <c r="F39" s="9">
        <f t="shared" si="4"/>
        <v>3073</v>
      </c>
      <c r="G39">
        <f t="shared" si="5"/>
        <v>733</v>
      </c>
      <c r="H39">
        <f t="shared" si="6"/>
        <v>700</v>
      </c>
      <c r="I39">
        <f t="shared" si="7"/>
        <v>667</v>
      </c>
      <c r="J39">
        <f t="shared" si="8"/>
        <v>462</v>
      </c>
      <c r="K39">
        <f t="shared" si="9"/>
        <v>400</v>
      </c>
      <c r="L39">
        <f t="shared" si="10"/>
        <v>111</v>
      </c>
      <c r="M39" s="7"/>
      <c r="N39" s="7"/>
      <c r="O39" s="7"/>
      <c r="P39" s="2"/>
      <c r="Q39" s="2"/>
      <c r="R39" s="2"/>
      <c r="S39" s="2"/>
      <c r="T39" s="2"/>
      <c r="U39" s="7"/>
      <c r="V39" s="7"/>
      <c r="W39" s="7"/>
      <c r="X39" s="7">
        <v>400</v>
      </c>
      <c r="Y39" s="7"/>
      <c r="Z39" s="7"/>
      <c r="AA39" s="7"/>
      <c r="AB39" s="7"/>
      <c r="AC39" s="7"/>
      <c r="AD39" s="7"/>
      <c r="AE39" s="7"/>
      <c r="AF39" s="7"/>
      <c r="AG39" s="7">
        <v>733</v>
      </c>
      <c r="AH39" s="7"/>
      <c r="AI39" s="7"/>
      <c r="AJ39" s="7"/>
      <c r="AK39" s="7"/>
      <c r="AL39" s="7"/>
      <c r="AM39" s="7"/>
      <c r="AN39" s="7"/>
      <c r="AO39" s="7"/>
      <c r="AP39" s="7"/>
      <c r="AQ39" s="7">
        <v>667</v>
      </c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>
        <v>700</v>
      </c>
      <c r="BH39" s="7"/>
      <c r="BI39" s="7"/>
      <c r="BJ39" s="7"/>
      <c r="BK39" s="7">
        <v>111</v>
      </c>
      <c r="BL39" s="7"/>
      <c r="BM39" s="7"/>
      <c r="BN39" s="7">
        <v>462</v>
      </c>
      <c r="BO39" s="7"/>
      <c r="BP39" s="7"/>
      <c r="BQ39">
        <f t="shared" si="11"/>
        <v>6</v>
      </c>
      <c r="BR39" t="s">
        <v>171</v>
      </c>
      <c r="BS39" t="s">
        <v>172</v>
      </c>
      <c r="BT39" t="s">
        <v>122</v>
      </c>
    </row>
    <row r="40" spans="1:72" x14ac:dyDescent="0.25">
      <c r="A40" s="33">
        <v>32</v>
      </c>
      <c r="B40" s="42" t="s">
        <v>160</v>
      </c>
      <c r="C40" t="s">
        <v>161</v>
      </c>
      <c r="D40" t="s">
        <v>162</v>
      </c>
      <c r="E40" t="s">
        <v>163</v>
      </c>
      <c r="F40" s="9">
        <f t="shared" si="4"/>
        <v>2975</v>
      </c>
      <c r="G40">
        <f t="shared" si="5"/>
        <v>1100</v>
      </c>
      <c r="H40">
        <f t="shared" si="6"/>
        <v>1000</v>
      </c>
      <c r="I40">
        <f t="shared" si="7"/>
        <v>750</v>
      </c>
      <c r="J40">
        <f t="shared" si="8"/>
        <v>125</v>
      </c>
      <c r="K40" t="str">
        <f t="shared" si="9"/>
        <v/>
      </c>
      <c r="L40" t="str">
        <f t="shared" si="10"/>
        <v/>
      </c>
      <c r="M40" s="7"/>
      <c r="N40" s="7"/>
      <c r="O40" s="7"/>
      <c r="P40" s="2"/>
      <c r="Q40" s="2"/>
      <c r="R40" s="2"/>
      <c r="S40" s="2"/>
      <c r="T40" s="2">
        <v>1000</v>
      </c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>
        <v>125</v>
      </c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>
        <v>750</v>
      </c>
      <c r="BK40" s="7"/>
      <c r="BL40" s="7">
        <v>1100</v>
      </c>
      <c r="BM40" s="7"/>
      <c r="BN40" s="7"/>
      <c r="BO40" s="7"/>
      <c r="BP40" s="7"/>
      <c r="BQ40">
        <f t="shared" si="11"/>
        <v>4</v>
      </c>
      <c r="BR40" t="s">
        <v>160</v>
      </c>
      <c r="BS40" t="s">
        <v>161</v>
      </c>
      <c r="BT40" t="s">
        <v>162</v>
      </c>
    </row>
    <row r="41" spans="1:72" x14ac:dyDescent="0.25">
      <c r="A41" s="33">
        <v>33</v>
      </c>
      <c r="B41" s="42" t="s">
        <v>151</v>
      </c>
      <c r="C41" t="s">
        <v>152</v>
      </c>
      <c r="D41" t="s">
        <v>153</v>
      </c>
      <c r="E41" t="s">
        <v>123</v>
      </c>
      <c r="F41" s="9">
        <f t="shared" ref="F41:F72" si="12">SUM(G41:L41)</f>
        <v>2955</v>
      </c>
      <c r="G41">
        <f t="shared" ref="G41:G72" si="13">IF(_xlfn.AGGREGATE(2,6,$M41:$BP41)&gt;=1,_xlfn.AGGREGATE(14,6,$M41:$BP41,1),"")</f>
        <v>875</v>
      </c>
      <c r="H41">
        <f t="shared" ref="H41:H72" si="14">IF(_xlfn.AGGREGATE(2,6,$M41:$BP41)&gt;=2,_xlfn.AGGREGATE(14,6,$M41:$BP41,2),"")</f>
        <v>692</v>
      </c>
      <c r="I41">
        <f t="shared" ref="I41:I72" si="15">IF(_xlfn.AGGREGATE(2,6,$M41:$BP41)&gt;=3,_xlfn.AGGREGATE(14,6,$M41:$BP41,3),"")</f>
        <v>500</v>
      </c>
      <c r="J41">
        <f t="shared" ref="J41:J72" si="16">IF(_xlfn.AGGREGATE(2,6,$M41:$BP41)&gt;=4,_xlfn.AGGREGATE(14,6,$M41:$BP41,4),"")</f>
        <v>444</v>
      </c>
      <c r="K41">
        <f t="shared" ref="K41:K72" si="17">IF(_xlfn.AGGREGATE(2,6,$M41:$BP41)&gt;=5,_xlfn.AGGREGATE(14,6,$M41:$BP41,5),"")</f>
        <v>444</v>
      </c>
      <c r="L41" t="str">
        <f t="shared" ref="L41:L72" si="18">IF(_xlfn.AGGREGATE(2,6,$M41:$BP41)&gt;=6,_xlfn.AGGREGATE(14,6,$M41:$BP41,6),"")</f>
        <v/>
      </c>
      <c r="M41" s="7"/>
      <c r="N41" s="7"/>
      <c r="O41" s="7"/>
      <c r="P41" s="2"/>
      <c r="Q41" s="2"/>
      <c r="R41" s="2"/>
      <c r="S41" s="2"/>
      <c r="T41" s="2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>
        <v>444</v>
      </c>
      <c r="AR41" s="7"/>
      <c r="AS41" s="7"/>
      <c r="AT41" s="7"/>
      <c r="AU41" s="7"/>
      <c r="AV41" s="7"/>
      <c r="AW41" s="7"/>
      <c r="AX41" s="7">
        <v>875</v>
      </c>
      <c r="AY41" s="7"/>
      <c r="AZ41" s="7"/>
      <c r="BA41" s="7"/>
      <c r="BB41" s="7"/>
      <c r="BC41" s="7"/>
      <c r="BD41" s="7"/>
      <c r="BE41" s="7"/>
      <c r="BF41" s="7"/>
      <c r="BG41" s="7">
        <v>500</v>
      </c>
      <c r="BH41" s="7"/>
      <c r="BI41" s="7"/>
      <c r="BJ41" s="7"/>
      <c r="BK41" s="7">
        <v>444</v>
      </c>
      <c r="BL41" s="7"/>
      <c r="BM41" s="7"/>
      <c r="BN41" s="7">
        <v>692</v>
      </c>
      <c r="BO41" s="7"/>
      <c r="BP41" s="7"/>
      <c r="BQ41">
        <f t="shared" ref="BQ41:BQ72" si="19">COUNT(M41:BP41)</f>
        <v>5</v>
      </c>
      <c r="BR41" t="s">
        <v>151</v>
      </c>
      <c r="BS41" t="s">
        <v>152</v>
      </c>
      <c r="BT41" t="s">
        <v>153</v>
      </c>
    </row>
    <row r="42" spans="1:72" x14ac:dyDescent="0.25">
      <c r="A42" s="33">
        <v>34</v>
      </c>
      <c r="B42" s="42" t="s">
        <v>173</v>
      </c>
      <c r="C42" t="s">
        <v>86</v>
      </c>
      <c r="D42" t="s">
        <v>174</v>
      </c>
      <c r="E42" t="s">
        <v>175</v>
      </c>
      <c r="F42" s="9">
        <f t="shared" si="12"/>
        <v>2855</v>
      </c>
      <c r="G42">
        <f t="shared" si="13"/>
        <v>833</v>
      </c>
      <c r="H42">
        <f t="shared" si="14"/>
        <v>807</v>
      </c>
      <c r="I42">
        <f t="shared" si="15"/>
        <v>615</v>
      </c>
      <c r="J42">
        <f t="shared" si="16"/>
        <v>600</v>
      </c>
      <c r="K42" t="str">
        <f t="shared" si="17"/>
        <v/>
      </c>
      <c r="L42" t="str">
        <f t="shared" si="18"/>
        <v/>
      </c>
      <c r="M42" s="7"/>
      <c r="N42" s="7"/>
      <c r="O42" s="7"/>
      <c r="P42" s="2"/>
      <c r="Q42" s="2"/>
      <c r="R42" s="2"/>
      <c r="S42" s="2"/>
      <c r="T42" s="2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>
        <v>807</v>
      </c>
      <c r="AH42" s="7"/>
      <c r="AI42" s="7"/>
      <c r="AJ42" s="7"/>
      <c r="AK42" s="7"/>
      <c r="AL42" s="7"/>
      <c r="AM42" s="7">
        <v>833</v>
      </c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>
        <v>600</v>
      </c>
      <c r="BH42" s="7"/>
      <c r="BI42" s="7"/>
      <c r="BJ42" s="7"/>
      <c r="BK42" s="7"/>
      <c r="BL42" s="7"/>
      <c r="BM42" s="7"/>
      <c r="BN42" s="7">
        <v>615</v>
      </c>
      <c r="BO42" s="7"/>
      <c r="BP42" s="7"/>
      <c r="BQ42">
        <f t="shared" si="19"/>
        <v>4</v>
      </c>
      <c r="BR42" t="s">
        <v>173</v>
      </c>
      <c r="BS42" t="s">
        <v>86</v>
      </c>
      <c r="BT42" t="s">
        <v>174</v>
      </c>
    </row>
    <row r="43" spans="1:72" x14ac:dyDescent="0.25">
      <c r="A43" s="33">
        <v>35</v>
      </c>
      <c r="B43" s="42" t="s">
        <v>176</v>
      </c>
      <c r="C43" t="s">
        <v>177</v>
      </c>
      <c r="D43" t="s">
        <v>178</v>
      </c>
      <c r="E43" t="s">
        <v>179</v>
      </c>
      <c r="F43" s="9">
        <f t="shared" si="12"/>
        <v>2840</v>
      </c>
      <c r="G43">
        <f t="shared" si="13"/>
        <v>1000</v>
      </c>
      <c r="H43">
        <f t="shared" si="14"/>
        <v>931</v>
      </c>
      <c r="I43">
        <f t="shared" si="15"/>
        <v>909</v>
      </c>
      <c r="J43" t="str">
        <f t="shared" si="16"/>
        <v/>
      </c>
      <c r="K43" t="str">
        <f t="shared" si="17"/>
        <v/>
      </c>
      <c r="L43" t="str">
        <f t="shared" si="18"/>
        <v/>
      </c>
      <c r="M43" s="7"/>
      <c r="N43" s="7"/>
      <c r="O43" s="7"/>
      <c r="P43" s="2"/>
      <c r="Q43" s="2"/>
      <c r="R43" s="2"/>
      <c r="S43" s="2"/>
      <c r="T43" s="2"/>
      <c r="U43" s="7"/>
      <c r="V43" s="7"/>
      <c r="W43" s="7"/>
      <c r="X43" s="7"/>
      <c r="Y43" s="7"/>
      <c r="Z43" s="7"/>
      <c r="AA43" s="7"/>
      <c r="AB43" s="7">
        <v>909</v>
      </c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>
        <v>931</v>
      </c>
      <c r="BG43" s="7"/>
      <c r="BH43" s="7">
        <v>1000</v>
      </c>
      <c r="BI43" s="7"/>
      <c r="BJ43" s="7"/>
      <c r="BK43" s="7"/>
      <c r="BL43" s="7"/>
      <c r="BM43" s="7"/>
      <c r="BN43" s="7"/>
      <c r="BO43" s="7"/>
      <c r="BP43" s="7"/>
      <c r="BQ43">
        <f t="shared" si="19"/>
        <v>3</v>
      </c>
      <c r="BR43" t="s">
        <v>176</v>
      </c>
      <c r="BS43" t="s">
        <v>177</v>
      </c>
      <c r="BT43" t="s">
        <v>178</v>
      </c>
    </row>
    <row r="44" spans="1:72" x14ac:dyDescent="0.25">
      <c r="A44" s="33">
        <v>36</v>
      </c>
      <c r="B44" s="42" t="s">
        <v>214</v>
      </c>
      <c r="C44" t="s">
        <v>215</v>
      </c>
      <c r="D44" t="s">
        <v>216</v>
      </c>
      <c r="E44" t="s">
        <v>217</v>
      </c>
      <c r="F44" s="9">
        <f t="shared" si="12"/>
        <v>2756</v>
      </c>
      <c r="G44">
        <f t="shared" si="13"/>
        <v>1000</v>
      </c>
      <c r="H44">
        <f t="shared" si="14"/>
        <v>938</v>
      </c>
      <c r="I44">
        <f t="shared" si="15"/>
        <v>818</v>
      </c>
      <c r="J44" t="str">
        <f t="shared" si="16"/>
        <v/>
      </c>
      <c r="K44" t="str">
        <f t="shared" si="17"/>
        <v/>
      </c>
      <c r="L44" t="str">
        <f t="shared" si="18"/>
        <v/>
      </c>
      <c r="M44" s="7"/>
      <c r="N44" s="7"/>
      <c r="O44" s="7">
        <v>818</v>
      </c>
      <c r="P44" s="2"/>
      <c r="Q44" s="2"/>
      <c r="R44" s="2"/>
      <c r="S44" s="2"/>
      <c r="T44" s="2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>
        <v>1000</v>
      </c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>
        <v>938</v>
      </c>
      <c r="BK44" s="7"/>
      <c r="BL44" s="7"/>
      <c r="BM44" s="7"/>
      <c r="BN44" s="7"/>
      <c r="BO44" s="7"/>
      <c r="BP44" s="7"/>
      <c r="BQ44">
        <f t="shared" si="19"/>
        <v>3</v>
      </c>
      <c r="BR44" t="s">
        <v>214</v>
      </c>
      <c r="BS44" t="s">
        <v>215</v>
      </c>
      <c r="BT44" t="s">
        <v>216</v>
      </c>
    </row>
    <row r="45" spans="1:72" x14ac:dyDescent="0.25">
      <c r="A45" s="33">
        <v>37</v>
      </c>
      <c r="B45" s="42" t="s">
        <v>187</v>
      </c>
      <c r="C45" t="s">
        <v>188</v>
      </c>
      <c r="D45" t="s">
        <v>189</v>
      </c>
      <c r="E45" t="s">
        <v>142</v>
      </c>
      <c r="F45" s="9">
        <f t="shared" si="12"/>
        <v>2414</v>
      </c>
      <c r="G45">
        <f t="shared" si="13"/>
        <v>818</v>
      </c>
      <c r="H45">
        <f t="shared" si="14"/>
        <v>810</v>
      </c>
      <c r="I45">
        <f t="shared" si="15"/>
        <v>786</v>
      </c>
      <c r="J45" t="str">
        <f t="shared" si="16"/>
        <v/>
      </c>
      <c r="K45" t="str">
        <f t="shared" si="17"/>
        <v/>
      </c>
      <c r="L45" t="str">
        <f t="shared" si="18"/>
        <v/>
      </c>
      <c r="M45" s="7"/>
      <c r="N45" s="7"/>
      <c r="O45" s="7"/>
      <c r="P45" s="2"/>
      <c r="Q45" s="2"/>
      <c r="R45" s="2"/>
      <c r="S45" s="2"/>
      <c r="T45" s="2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>
        <v>786</v>
      </c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>
        <v>810</v>
      </c>
      <c r="BB45" s="7">
        <v>818</v>
      </c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>
        <f t="shared" si="19"/>
        <v>3</v>
      </c>
      <c r="BR45" t="s">
        <v>187</v>
      </c>
      <c r="BS45" t="s">
        <v>188</v>
      </c>
      <c r="BT45" t="s">
        <v>189</v>
      </c>
    </row>
    <row r="46" spans="1:72" x14ac:dyDescent="0.25">
      <c r="A46" s="33">
        <v>38</v>
      </c>
      <c r="B46" s="42" t="s">
        <v>190</v>
      </c>
      <c r="C46" t="s">
        <v>191</v>
      </c>
      <c r="D46" t="s">
        <v>112</v>
      </c>
      <c r="E46" t="s">
        <v>113</v>
      </c>
      <c r="F46" s="9">
        <f t="shared" si="12"/>
        <v>2410</v>
      </c>
      <c r="G46">
        <f t="shared" si="13"/>
        <v>500</v>
      </c>
      <c r="H46">
        <f t="shared" si="14"/>
        <v>438</v>
      </c>
      <c r="I46">
        <f t="shared" si="15"/>
        <v>400</v>
      </c>
      <c r="J46">
        <f t="shared" si="16"/>
        <v>375</v>
      </c>
      <c r="K46">
        <f t="shared" si="17"/>
        <v>364</v>
      </c>
      <c r="L46">
        <f t="shared" si="18"/>
        <v>333</v>
      </c>
      <c r="M46" s="7"/>
      <c r="N46" s="7"/>
      <c r="O46" s="7"/>
      <c r="P46" s="2"/>
      <c r="Q46" s="2"/>
      <c r="R46" s="2"/>
      <c r="S46" s="2"/>
      <c r="T46" s="2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>
        <v>500</v>
      </c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>
        <v>364</v>
      </c>
      <c r="AT46" s="7">
        <v>250</v>
      </c>
      <c r="AU46" s="7"/>
      <c r="AV46" s="7">
        <v>400</v>
      </c>
      <c r="AW46" s="7">
        <v>375</v>
      </c>
      <c r="AX46" s="7"/>
      <c r="AY46" s="7">
        <v>333</v>
      </c>
      <c r="AZ46" s="7"/>
      <c r="BA46" s="7"/>
      <c r="BB46" s="7"/>
      <c r="BC46" s="7"/>
      <c r="BD46" s="7"/>
      <c r="BE46" s="7">
        <v>125</v>
      </c>
      <c r="BF46" s="7"/>
      <c r="BG46" s="7"/>
      <c r="BH46" s="7"/>
      <c r="BI46" s="7"/>
      <c r="BJ46" s="7">
        <v>438</v>
      </c>
      <c r="BK46" s="7"/>
      <c r="BL46" s="7"/>
      <c r="BM46" s="7">
        <v>77</v>
      </c>
      <c r="BN46" s="7"/>
      <c r="BO46" s="7"/>
      <c r="BP46" s="7"/>
      <c r="BQ46">
        <f t="shared" si="19"/>
        <v>9</v>
      </c>
      <c r="BR46" t="s">
        <v>190</v>
      </c>
      <c r="BS46" t="s">
        <v>191</v>
      </c>
      <c r="BT46" t="s">
        <v>112</v>
      </c>
    </row>
    <row r="47" spans="1:72" ht="15.75" x14ac:dyDescent="0.3">
      <c r="A47" s="33">
        <v>39</v>
      </c>
      <c r="B47" s="42" t="s">
        <v>167</v>
      </c>
      <c r="C47" t="s">
        <v>168</v>
      </c>
      <c r="D47" t="s">
        <v>169</v>
      </c>
      <c r="E47" t="s">
        <v>170</v>
      </c>
      <c r="F47" s="9">
        <f t="shared" si="12"/>
        <v>2356</v>
      </c>
      <c r="G47">
        <f t="shared" si="13"/>
        <v>1000</v>
      </c>
      <c r="H47">
        <f t="shared" si="14"/>
        <v>800</v>
      </c>
      <c r="I47">
        <f t="shared" si="15"/>
        <v>556</v>
      </c>
      <c r="J47" t="str">
        <f t="shared" si="16"/>
        <v/>
      </c>
      <c r="K47" t="str">
        <f t="shared" si="17"/>
        <v/>
      </c>
      <c r="L47" t="str">
        <f t="shared" si="18"/>
        <v/>
      </c>
      <c r="M47" s="8"/>
      <c r="N47" s="8"/>
      <c r="O47" s="8"/>
      <c r="P47" s="3"/>
      <c r="Q47" s="3"/>
      <c r="R47" s="3"/>
      <c r="S47" s="3"/>
      <c r="T47" s="3"/>
      <c r="U47" s="8"/>
      <c r="V47" s="8"/>
      <c r="W47" s="8"/>
      <c r="X47" s="8"/>
      <c r="Y47" s="8"/>
      <c r="Z47" s="8"/>
      <c r="AA47" s="8">
        <v>556</v>
      </c>
      <c r="AB47" s="8"/>
      <c r="AC47" s="8"/>
      <c r="AD47" s="8"/>
      <c r="AE47" s="8"/>
      <c r="AF47" s="8"/>
      <c r="AG47" s="7"/>
      <c r="AH47" s="8"/>
      <c r="AI47" s="7"/>
      <c r="AJ47" s="8"/>
      <c r="AK47" s="7"/>
      <c r="AL47" s="8"/>
      <c r="AM47" s="7"/>
      <c r="AN47" s="7"/>
      <c r="AO47" s="7"/>
      <c r="AP47" s="8"/>
      <c r="AQ47" s="8">
        <v>1000</v>
      </c>
      <c r="AR47" s="7"/>
      <c r="AS47" s="7"/>
      <c r="AT47" s="7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>
        <v>800</v>
      </c>
      <c r="BH47" s="8"/>
      <c r="BI47" s="8"/>
      <c r="BJ47" s="8"/>
      <c r="BK47" s="8"/>
      <c r="BL47" s="8"/>
      <c r="BM47" s="8"/>
      <c r="BN47" s="8"/>
      <c r="BO47" s="8"/>
      <c r="BP47" s="8"/>
      <c r="BQ47">
        <f t="shared" si="19"/>
        <v>3</v>
      </c>
      <c r="BR47" t="s">
        <v>167</v>
      </c>
      <c r="BS47" t="s">
        <v>168</v>
      </c>
      <c r="BT47" t="s">
        <v>169</v>
      </c>
    </row>
    <row r="48" spans="1:72" x14ac:dyDescent="0.25">
      <c r="A48" s="33">
        <v>40</v>
      </c>
      <c r="B48" s="42" t="s">
        <v>196</v>
      </c>
      <c r="C48" t="s">
        <v>197</v>
      </c>
      <c r="D48" t="s">
        <v>189</v>
      </c>
      <c r="F48" s="9">
        <f t="shared" si="12"/>
        <v>2273</v>
      </c>
      <c r="G48">
        <f t="shared" si="13"/>
        <v>818</v>
      </c>
      <c r="H48">
        <f t="shared" si="14"/>
        <v>727</v>
      </c>
      <c r="I48">
        <f t="shared" si="15"/>
        <v>571</v>
      </c>
      <c r="J48">
        <f t="shared" si="16"/>
        <v>157</v>
      </c>
      <c r="K48" t="str">
        <f t="shared" si="17"/>
        <v/>
      </c>
      <c r="L48" t="str">
        <f t="shared" si="18"/>
        <v/>
      </c>
      <c r="M48" s="7"/>
      <c r="N48" s="7"/>
      <c r="O48" s="7"/>
      <c r="P48" s="2"/>
      <c r="Q48" s="2"/>
      <c r="R48" s="2"/>
      <c r="S48" s="2"/>
      <c r="T48" s="2"/>
      <c r="U48" s="7"/>
      <c r="V48" s="7"/>
      <c r="W48" s="7"/>
      <c r="X48" s="7"/>
      <c r="Y48" s="7"/>
      <c r="Z48" s="7"/>
      <c r="AA48" s="7"/>
      <c r="AB48" s="7">
        <v>818</v>
      </c>
      <c r="AC48" s="7"/>
      <c r="AD48" s="7"/>
      <c r="AE48" s="7"/>
      <c r="AF48" s="7"/>
      <c r="AG48" s="7"/>
      <c r="AH48" s="7"/>
      <c r="AI48" s="7">
        <v>157</v>
      </c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>
        <v>571</v>
      </c>
      <c r="BB48" s="7">
        <v>727</v>
      </c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>
        <f t="shared" si="19"/>
        <v>4</v>
      </c>
      <c r="BR48" t="s">
        <v>196</v>
      </c>
      <c r="BS48" t="s">
        <v>197</v>
      </c>
      <c r="BT48" t="s">
        <v>189</v>
      </c>
    </row>
    <row r="49" spans="1:72" x14ac:dyDescent="0.25">
      <c r="A49" s="33">
        <v>41</v>
      </c>
      <c r="B49" s="42" t="s">
        <v>312</v>
      </c>
      <c r="C49" t="s">
        <v>70</v>
      </c>
      <c r="D49" t="s">
        <v>313</v>
      </c>
      <c r="F49" s="9">
        <f t="shared" si="12"/>
        <v>2269</v>
      </c>
      <c r="G49">
        <f t="shared" si="13"/>
        <v>917</v>
      </c>
      <c r="H49">
        <f t="shared" si="14"/>
        <v>852</v>
      </c>
      <c r="I49">
        <f t="shared" si="15"/>
        <v>500</v>
      </c>
      <c r="J49" t="str">
        <f t="shared" si="16"/>
        <v/>
      </c>
      <c r="K49" t="str">
        <f t="shared" si="17"/>
        <v/>
      </c>
      <c r="L49" t="str">
        <f t="shared" si="18"/>
        <v/>
      </c>
      <c r="M49" s="7"/>
      <c r="N49" s="7"/>
      <c r="O49" s="7"/>
      <c r="P49" s="2">
        <v>917</v>
      </c>
      <c r="Q49" s="2">
        <v>852</v>
      </c>
      <c r="R49" s="2"/>
      <c r="S49" s="2"/>
      <c r="T49" s="2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>
        <v>500</v>
      </c>
      <c r="BP49" s="7"/>
      <c r="BQ49">
        <f t="shared" si="19"/>
        <v>3</v>
      </c>
      <c r="BR49" t="s">
        <v>312</v>
      </c>
      <c r="BS49" t="s">
        <v>70</v>
      </c>
      <c r="BT49" t="s">
        <v>313</v>
      </c>
    </row>
    <row r="50" spans="1:72" x14ac:dyDescent="0.25">
      <c r="A50" s="33">
        <v>42</v>
      </c>
      <c r="B50" s="42" t="s">
        <v>198</v>
      </c>
      <c r="C50" t="s">
        <v>121</v>
      </c>
      <c r="D50" t="s">
        <v>199</v>
      </c>
      <c r="E50" t="s">
        <v>200</v>
      </c>
      <c r="F50" s="9">
        <f t="shared" si="12"/>
        <v>2226</v>
      </c>
      <c r="G50">
        <f t="shared" si="13"/>
        <v>707</v>
      </c>
      <c r="H50">
        <f t="shared" si="14"/>
        <v>500</v>
      </c>
      <c r="I50">
        <f t="shared" si="15"/>
        <v>333</v>
      </c>
      <c r="J50">
        <f t="shared" si="16"/>
        <v>275</v>
      </c>
      <c r="K50">
        <f t="shared" si="17"/>
        <v>244</v>
      </c>
      <c r="L50">
        <f t="shared" si="18"/>
        <v>167</v>
      </c>
      <c r="M50" s="7"/>
      <c r="N50" s="7"/>
      <c r="O50" s="7"/>
      <c r="P50" s="2"/>
      <c r="Q50" s="2"/>
      <c r="R50" s="2"/>
      <c r="S50" s="2"/>
      <c r="T50" s="2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>
        <v>275</v>
      </c>
      <c r="AM50" s="7"/>
      <c r="AN50" s="7"/>
      <c r="AO50" s="7"/>
      <c r="AP50" s="7">
        <v>333</v>
      </c>
      <c r="AQ50" s="7"/>
      <c r="AR50" s="7"/>
      <c r="AS50" s="7"/>
      <c r="AT50" s="7"/>
      <c r="AU50" s="7"/>
      <c r="AV50" s="7"/>
      <c r="AW50" s="7"/>
      <c r="AX50" s="7"/>
      <c r="AY50" s="7"/>
      <c r="AZ50" s="7">
        <v>500</v>
      </c>
      <c r="BA50" s="7"/>
      <c r="BB50" s="7"/>
      <c r="BC50" s="7"/>
      <c r="BD50" s="7">
        <v>244</v>
      </c>
      <c r="BE50" s="7"/>
      <c r="BF50" s="7"/>
      <c r="BG50" s="7"/>
      <c r="BH50" s="7"/>
      <c r="BI50" s="7"/>
      <c r="BJ50" s="7"/>
      <c r="BK50" s="7"/>
      <c r="BL50" s="7">
        <v>707</v>
      </c>
      <c r="BM50" s="7"/>
      <c r="BN50" s="7"/>
      <c r="BO50" s="7">
        <v>167</v>
      </c>
      <c r="BP50" s="7"/>
      <c r="BQ50">
        <f t="shared" si="19"/>
        <v>6</v>
      </c>
      <c r="BR50" t="s">
        <v>198</v>
      </c>
      <c r="BS50" t="s">
        <v>121</v>
      </c>
      <c r="BT50" t="s">
        <v>199</v>
      </c>
    </row>
    <row r="51" spans="1:72" x14ac:dyDescent="0.25">
      <c r="A51" s="33">
        <v>43</v>
      </c>
      <c r="B51" s="42" t="s">
        <v>204</v>
      </c>
      <c r="C51" t="s">
        <v>205</v>
      </c>
      <c r="D51" t="s">
        <v>59</v>
      </c>
      <c r="E51" t="s">
        <v>60</v>
      </c>
      <c r="F51" s="9">
        <f t="shared" si="12"/>
        <v>2123</v>
      </c>
      <c r="G51">
        <f t="shared" si="13"/>
        <v>1123</v>
      </c>
      <c r="H51">
        <f t="shared" si="14"/>
        <v>1000</v>
      </c>
      <c r="I51" t="str">
        <f t="shared" si="15"/>
        <v/>
      </c>
      <c r="J51" t="str">
        <f t="shared" si="16"/>
        <v/>
      </c>
      <c r="K51" t="str">
        <f t="shared" si="17"/>
        <v/>
      </c>
      <c r="L51" t="str">
        <f t="shared" si="18"/>
        <v/>
      </c>
      <c r="M51" s="7"/>
      <c r="N51" s="7"/>
      <c r="O51" s="7"/>
      <c r="P51" s="2"/>
      <c r="Q51" s="2">
        <v>1123</v>
      </c>
      <c r="R51" s="2"/>
      <c r="S51" s="2"/>
      <c r="T51" s="2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>
        <v>1000</v>
      </c>
      <c r="BP51" s="7"/>
      <c r="BQ51">
        <f t="shared" si="19"/>
        <v>2</v>
      </c>
      <c r="BR51" t="s">
        <v>204</v>
      </c>
      <c r="BS51" t="s">
        <v>205</v>
      </c>
      <c r="BT51" t="s">
        <v>59</v>
      </c>
    </row>
    <row r="52" spans="1:72" x14ac:dyDescent="0.25">
      <c r="A52" s="33">
        <v>44</v>
      </c>
      <c r="B52" s="42" t="s">
        <v>260</v>
      </c>
      <c r="C52" t="s">
        <v>261</v>
      </c>
      <c r="D52" t="s">
        <v>262</v>
      </c>
      <c r="F52" s="9">
        <f t="shared" si="12"/>
        <v>2120</v>
      </c>
      <c r="G52">
        <f t="shared" si="13"/>
        <v>545</v>
      </c>
      <c r="H52">
        <f t="shared" si="14"/>
        <v>417</v>
      </c>
      <c r="I52">
        <f t="shared" si="15"/>
        <v>400</v>
      </c>
      <c r="J52">
        <f t="shared" si="16"/>
        <v>286</v>
      </c>
      <c r="K52">
        <f t="shared" si="17"/>
        <v>250</v>
      </c>
      <c r="L52">
        <f t="shared" si="18"/>
        <v>222</v>
      </c>
      <c r="M52" s="7"/>
      <c r="N52" s="7"/>
      <c r="O52" s="7">
        <v>545</v>
      </c>
      <c r="P52" s="2">
        <v>417</v>
      </c>
      <c r="Q52" s="2"/>
      <c r="R52" s="2"/>
      <c r="S52" s="2"/>
      <c r="T52" s="2">
        <v>167</v>
      </c>
      <c r="U52" s="7"/>
      <c r="V52" s="7">
        <v>250</v>
      </c>
      <c r="W52" s="7"/>
      <c r="X52" s="7"/>
      <c r="Y52" s="7"/>
      <c r="Z52" s="7">
        <v>400</v>
      </c>
      <c r="AA52" s="7"/>
      <c r="AB52" s="7"/>
      <c r="AC52" s="7"/>
      <c r="AD52" s="7">
        <v>154</v>
      </c>
      <c r="AE52" s="7"/>
      <c r="AF52" s="7">
        <v>83</v>
      </c>
      <c r="AG52" s="7"/>
      <c r="AH52" s="7">
        <v>222</v>
      </c>
      <c r="AI52" s="7"/>
      <c r="AJ52" s="7">
        <v>286</v>
      </c>
      <c r="AK52" s="7"/>
      <c r="AL52" s="7"/>
      <c r="AM52" s="7"/>
      <c r="AN52" s="7"/>
      <c r="AO52" s="7"/>
      <c r="AP52" s="7"/>
      <c r="AQ52" s="7"/>
      <c r="AR52" s="7">
        <v>100</v>
      </c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>
        <f t="shared" si="19"/>
        <v>10</v>
      </c>
      <c r="BR52" t="s">
        <v>260</v>
      </c>
      <c r="BS52" t="s">
        <v>261</v>
      </c>
      <c r="BT52" t="s">
        <v>262</v>
      </c>
    </row>
    <row r="53" spans="1:72" x14ac:dyDescent="0.25">
      <c r="A53" s="33">
        <v>45</v>
      </c>
      <c r="B53" s="42" t="s">
        <v>249</v>
      </c>
      <c r="C53" t="s">
        <v>250</v>
      </c>
      <c r="D53" t="s">
        <v>251</v>
      </c>
      <c r="E53" t="s">
        <v>123</v>
      </c>
      <c r="F53" s="9">
        <f t="shared" si="12"/>
        <v>2095</v>
      </c>
      <c r="G53">
        <f t="shared" si="13"/>
        <v>600</v>
      </c>
      <c r="H53">
        <f t="shared" si="14"/>
        <v>465</v>
      </c>
      <c r="I53">
        <f t="shared" si="15"/>
        <v>444</v>
      </c>
      <c r="J53">
        <f t="shared" si="16"/>
        <v>336</v>
      </c>
      <c r="K53">
        <f t="shared" si="17"/>
        <v>125</v>
      </c>
      <c r="L53">
        <f t="shared" si="18"/>
        <v>125</v>
      </c>
      <c r="M53" s="7"/>
      <c r="N53" s="7"/>
      <c r="O53" s="7"/>
      <c r="P53" s="2"/>
      <c r="Q53" s="2">
        <v>465</v>
      </c>
      <c r="R53" s="2"/>
      <c r="S53" s="2"/>
      <c r="T53" s="2"/>
      <c r="U53" s="7"/>
      <c r="V53" s="7"/>
      <c r="W53" s="7"/>
      <c r="X53" s="7">
        <v>600</v>
      </c>
      <c r="Y53" s="7"/>
      <c r="Z53" s="7"/>
      <c r="AA53" s="7">
        <v>444</v>
      </c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>
        <v>336</v>
      </c>
      <c r="AV53" s="7"/>
      <c r="AW53" s="7"/>
      <c r="AX53" s="7">
        <v>125</v>
      </c>
      <c r="AY53" s="7"/>
      <c r="AZ53" s="7">
        <v>125</v>
      </c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>
        <f t="shared" si="19"/>
        <v>6</v>
      </c>
      <c r="BR53" t="s">
        <v>249</v>
      </c>
      <c r="BS53" t="s">
        <v>250</v>
      </c>
      <c r="BT53" t="s">
        <v>251</v>
      </c>
    </row>
    <row r="54" spans="1:72" x14ac:dyDescent="0.25">
      <c r="A54" s="33">
        <v>46</v>
      </c>
      <c r="B54" s="42" t="s">
        <v>206</v>
      </c>
      <c r="C54" t="s">
        <v>207</v>
      </c>
      <c r="D54" t="s">
        <v>208</v>
      </c>
      <c r="E54" t="s">
        <v>142</v>
      </c>
      <c r="F54" s="9">
        <f t="shared" si="12"/>
        <v>2049</v>
      </c>
      <c r="G54">
        <f t="shared" si="13"/>
        <v>615</v>
      </c>
      <c r="H54">
        <f t="shared" si="14"/>
        <v>524</v>
      </c>
      <c r="I54">
        <f t="shared" si="15"/>
        <v>455</v>
      </c>
      <c r="J54">
        <f t="shared" si="16"/>
        <v>455</v>
      </c>
      <c r="K54" t="str">
        <f t="shared" si="17"/>
        <v/>
      </c>
      <c r="L54" t="str">
        <f t="shared" si="18"/>
        <v/>
      </c>
      <c r="M54" s="7"/>
      <c r="N54" s="7"/>
      <c r="O54" s="7"/>
      <c r="P54" s="2"/>
      <c r="Q54" s="2"/>
      <c r="R54" s="2"/>
      <c r="S54" s="2"/>
      <c r="T54" s="2"/>
      <c r="U54" s="7"/>
      <c r="V54" s="7"/>
      <c r="W54" s="7"/>
      <c r="X54" s="7"/>
      <c r="Y54" s="7"/>
      <c r="Z54" s="7"/>
      <c r="AA54" s="7"/>
      <c r="AB54" s="7">
        <v>455</v>
      </c>
      <c r="AC54" s="7"/>
      <c r="AD54" s="7"/>
      <c r="AE54" s="7"/>
      <c r="AF54" s="7"/>
      <c r="AG54" s="7"/>
      <c r="AH54" s="7"/>
      <c r="AI54" s="7"/>
      <c r="AJ54" s="7"/>
      <c r="AK54" s="7">
        <v>455</v>
      </c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>
        <v>524</v>
      </c>
      <c r="BB54" s="7"/>
      <c r="BC54" s="7">
        <v>615</v>
      </c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>
        <f t="shared" si="19"/>
        <v>4</v>
      </c>
      <c r="BR54" t="s">
        <v>206</v>
      </c>
      <c r="BS54" t="s">
        <v>207</v>
      </c>
      <c r="BT54" t="s">
        <v>208</v>
      </c>
    </row>
    <row r="55" spans="1:72" x14ac:dyDescent="0.25">
      <c r="A55" s="33">
        <v>47</v>
      </c>
      <c r="B55" s="42" t="s">
        <v>209</v>
      </c>
      <c r="C55" t="s">
        <v>210</v>
      </c>
      <c r="D55" t="s">
        <v>211</v>
      </c>
      <c r="E55" t="s">
        <v>72</v>
      </c>
      <c r="F55" s="9">
        <f t="shared" si="12"/>
        <v>1996</v>
      </c>
      <c r="G55">
        <f t="shared" si="13"/>
        <v>429</v>
      </c>
      <c r="H55">
        <f t="shared" si="14"/>
        <v>412</v>
      </c>
      <c r="I55">
        <f t="shared" si="15"/>
        <v>364</v>
      </c>
      <c r="J55">
        <f t="shared" si="16"/>
        <v>314</v>
      </c>
      <c r="K55">
        <f t="shared" si="17"/>
        <v>308</v>
      </c>
      <c r="L55">
        <f t="shared" si="18"/>
        <v>169</v>
      </c>
      <c r="M55" s="7"/>
      <c r="N55" s="7"/>
      <c r="O55" s="7"/>
      <c r="P55" s="2"/>
      <c r="Q55" s="2">
        <v>39</v>
      </c>
      <c r="R55" s="2"/>
      <c r="S55" s="2"/>
      <c r="T55" s="2"/>
      <c r="U55" s="7"/>
      <c r="V55" s="7"/>
      <c r="W55" s="7">
        <v>167</v>
      </c>
      <c r="X55" s="7"/>
      <c r="Y55" s="7"/>
      <c r="Z55" s="7"/>
      <c r="AA55" s="7"/>
      <c r="AB55" s="7">
        <v>91</v>
      </c>
      <c r="AC55" s="7"/>
      <c r="AD55" s="7"/>
      <c r="AE55" s="7"/>
      <c r="AF55" s="7"/>
      <c r="AG55" s="7"/>
      <c r="AH55" s="7"/>
      <c r="AI55" s="7">
        <v>314</v>
      </c>
      <c r="AJ55" s="7"/>
      <c r="AK55" s="7">
        <v>364</v>
      </c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>
        <v>429</v>
      </c>
      <c r="BB55" s="7"/>
      <c r="BC55" s="7">
        <v>308</v>
      </c>
      <c r="BD55" s="7"/>
      <c r="BE55" s="7"/>
      <c r="BF55" s="7">
        <v>169</v>
      </c>
      <c r="BG55" s="7"/>
      <c r="BH55" s="7">
        <v>412</v>
      </c>
      <c r="BI55" s="7"/>
      <c r="BJ55" s="7"/>
      <c r="BK55" s="7"/>
      <c r="BL55" s="7"/>
      <c r="BM55" s="7"/>
      <c r="BN55" s="7"/>
      <c r="BO55" s="7"/>
      <c r="BP55" s="7">
        <v>83</v>
      </c>
      <c r="BQ55">
        <f t="shared" si="19"/>
        <v>10</v>
      </c>
      <c r="BR55" t="s">
        <v>209</v>
      </c>
      <c r="BS55" t="s">
        <v>210</v>
      </c>
      <c r="BT55" t="s">
        <v>211</v>
      </c>
    </row>
    <row r="56" spans="1:72" x14ac:dyDescent="0.25">
      <c r="A56" s="33">
        <v>48</v>
      </c>
      <c r="B56" s="42" t="s">
        <v>212</v>
      </c>
      <c r="C56" t="s">
        <v>213</v>
      </c>
      <c r="D56" t="s">
        <v>147</v>
      </c>
      <c r="E56" t="s">
        <v>142</v>
      </c>
      <c r="F56" s="9">
        <f t="shared" si="12"/>
        <v>1961</v>
      </c>
      <c r="G56">
        <f t="shared" si="13"/>
        <v>417</v>
      </c>
      <c r="H56">
        <f t="shared" si="14"/>
        <v>385</v>
      </c>
      <c r="I56">
        <f t="shared" si="15"/>
        <v>364</v>
      </c>
      <c r="J56">
        <f t="shared" si="16"/>
        <v>333</v>
      </c>
      <c r="K56">
        <f t="shared" si="17"/>
        <v>286</v>
      </c>
      <c r="L56">
        <f t="shared" si="18"/>
        <v>176</v>
      </c>
      <c r="M56" s="7"/>
      <c r="N56" s="7"/>
      <c r="O56" s="7"/>
      <c r="P56" s="2"/>
      <c r="Q56" s="2"/>
      <c r="R56" s="2"/>
      <c r="S56" s="2"/>
      <c r="T56" s="2"/>
      <c r="U56" s="7"/>
      <c r="V56" s="7"/>
      <c r="W56" s="7">
        <v>333</v>
      </c>
      <c r="X56" s="7"/>
      <c r="Y56" s="7"/>
      <c r="Z56" s="7"/>
      <c r="AA56" s="7"/>
      <c r="AB56" s="7">
        <v>364</v>
      </c>
      <c r="AC56" s="7"/>
      <c r="AD56" s="7"/>
      <c r="AE56" s="7"/>
      <c r="AF56" s="7"/>
      <c r="AG56" s="7"/>
      <c r="AH56" s="7"/>
      <c r="AI56" s="7">
        <v>79</v>
      </c>
      <c r="AJ56" s="7"/>
      <c r="AK56" s="7">
        <v>91</v>
      </c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>
        <v>286</v>
      </c>
      <c r="BB56" s="7"/>
      <c r="BC56" s="7">
        <v>385</v>
      </c>
      <c r="BD56" s="7"/>
      <c r="BE56" s="7"/>
      <c r="BF56" s="7"/>
      <c r="BG56" s="7"/>
      <c r="BH56" s="7">
        <v>176</v>
      </c>
      <c r="BI56" s="7"/>
      <c r="BJ56" s="7"/>
      <c r="BK56" s="7"/>
      <c r="BL56" s="7"/>
      <c r="BM56" s="7"/>
      <c r="BN56" s="7"/>
      <c r="BO56" s="7"/>
      <c r="BP56" s="7">
        <v>417</v>
      </c>
      <c r="BQ56">
        <f t="shared" si="19"/>
        <v>8</v>
      </c>
      <c r="BR56" t="s">
        <v>212</v>
      </c>
      <c r="BS56" t="s">
        <v>213</v>
      </c>
      <c r="BT56" t="s">
        <v>147</v>
      </c>
    </row>
    <row r="57" spans="1:72" x14ac:dyDescent="0.25">
      <c r="A57" s="33">
        <v>49</v>
      </c>
      <c r="B57" s="42" t="s">
        <v>223</v>
      </c>
      <c r="C57" t="s">
        <v>210</v>
      </c>
      <c r="D57" t="s">
        <v>224</v>
      </c>
      <c r="E57" t="s">
        <v>142</v>
      </c>
      <c r="F57" s="9">
        <f t="shared" si="12"/>
        <v>1874</v>
      </c>
      <c r="G57">
        <f t="shared" si="13"/>
        <v>667</v>
      </c>
      <c r="H57">
        <f t="shared" si="14"/>
        <v>636</v>
      </c>
      <c r="I57">
        <f t="shared" si="15"/>
        <v>333</v>
      </c>
      <c r="J57">
        <f t="shared" si="16"/>
        <v>238</v>
      </c>
      <c r="K57" t="str">
        <f t="shared" si="17"/>
        <v/>
      </c>
      <c r="L57" t="str">
        <f t="shared" si="18"/>
        <v/>
      </c>
      <c r="M57" s="7"/>
      <c r="N57" s="7"/>
      <c r="O57" s="7"/>
      <c r="P57" s="2"/>
      <c r="Q57" s="2"/>
      <c r="R57" s="2"/>
      <c r="S57" s="2"/>
      <c r="T57" s="2"/>
      <c r="U57" s="7"/>
      <c r="V57" s="7"/>
      <c r="W57" s="7">
        <v>667</v>
      </c>
      <c r="X57" s="7"/>
      <c r="Y57" s="7"/>
      <c r="Z57" s="7"/>
      <c r="AA57" s="7"/>
      <c r="AB57" s="7">
        <v>636</v>
      </c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>
        <v>238</v>
      </c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>
        <v>333</v>
      </c>
      <c r="BQ57">
        <f t="shared" si="19"/>
        <v>4</v>
      </c>
      <c r="BR57" t="s">
        <v>223</v>
      </c>
      <c r="BS57" t="s">
        <v>210</v>
      </c>
      <c r="BT57" t="s">
        <v>224</v>
      </c>
    </row>
    <row r="58" spans="1:72" x14ac:dyDescent="0.25">
      <c r="A58" s="33">
        <v>50</v>
      </c>
      <c r="B58" s="42" t="s">
        <v>228</v>
      </c>
      <c r="C58" t="s">
        <v>229</v>
      </c>
      <c r="D58" t="s">
        <v>230</v>
      </c>
      <c r="E58" t="s">
        <v>231</v>
      </c>
      <c r="F58" s="9">
        <f t="shared" si="12"/>
        <v>1864</v>
      </c>
      <c r="G58">
        <f t="shared" si="13"/>
        <v>667</v>
      </c>
      <c r="H58">
        <f t="shared" si="14"/>
        <v>587</v>
      </c>
      <c r="I58">
        <f t="shared" si="15"/>
        <v>333</v>
      </c>
      <c r="J58">
        <f t="shared" si="16"/>
        <v>200</v>
      </c>
      <c r="K58">
        <f t="shared" si="17"/>
        <v>77</v>
      </c>
      <c r="L58" t="str">
        <f t="shared" si="18"/>
        <v/>
      </c>
      <c r="M58" s="7"/>
      <c r="N58" s="7"/>
      <c r="O58" s="7"/>
      <c r="P58" s="2"/>
      <c r="Q58" s="2"/>
      <c r="R58" s="2"/>
      <c r="S58" s="2"/>
      <c r="T58" s="2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>
        <v>587</v>
      </c>
      <c r="AH58" s="7"/>
      <c r="AI58" s="7"/>
      <c r="AJ58" s="7"/>
      <c r="AK58" s="7"/>
      <c r="AL58" s="7"/>
      <c r="AM58" s="7">
        <v>667</v>
      </c>
      <c r="AN58" s="7"/>
      <c r="AO58" s="7"/>
      <c r="AP58" s="7"/>
      <c r="AQ58" s="7">
        <v>333</v>
      </c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>
        <v>200</v>
      </c>
      <c r="BH58" s="7"/>
      <c r="BI58" s="7"/>
      <c r="BJ58" s="7"/>
      <c r="BK58" s="7"/>
      <c r="BL58" s="7"/>
      <c r="BM58" s="7"/>
      <c r="BN58" s="7">
        <v>77</v>
      </c>
      <c r="BO58" s="7"/>
      <c r="BP58" s="7"/>
      <c r="BQ58">
        <f t="shared" si="19"/>
        <v>5</v>
      </c>
      <c r="BR58" t="s">
        <v>228</v>
      </c>
      <c r="BS58" t="s">
        <v>229</v>
      </c>
      <c r="BT58" t="s">
        <v>230</v>
      </c>
    </row>
    <row r="59" spans="1:72" x14ac:dyDescent="0.25">
      <c r="A59" s="33">
        <v>51</v>
      </c>
      <c r="B59" s="42" t="s">
        <v>201</v>
      </c>
      <c r="C59" t="s">
        <v>202</v>
      </c>
      <c r="D59" t="s">
        <v>203</v>
      </c>
      <c r="F59" s="9">
        <f t="shared" si="12"/>
        <v>1856</v>
      </c>
      <c r="G59">
        <f t="shared" si="13"/>
        <v>556</v>
      </c>
      <c r="H59">
        <f t="shared" si="14"/>
        <v>308</v>
      </c>
      <c r="I59">
        <f t="shared" si="15"/>
        <v>300</v>
      </c>
      <c r="J59">
        <f t="shared" si="16"/>
        <v>250</v>
      </c>
      <c r="K59">
        <f t="shared" si="17"/>
        <v>222</v>
      </c>
      <c r="L59">
        <f t="shared" si="18"/>
        <v>220</v>
      </c>
      <c r="M59" s="7"/>
      <c r="N59" s="7"/>
      <c r="O59" s="7"/>
      <c r="P59" s="2"/>
      <c r="Q59" s="2"/>
      <c r="R59" s="2"/>
      <c r="S59" s="2"/>
      <c r="T59" s="2"/>
      <c r="U59" s="7"/>
      <c r="V59" s="7"/>
      <c r="W59" s="7"/>
      <c r="X59" s="7">
        <v>200</v>
      </c>
      <c r="Y59" s="7"/>
      <c r="Z59" s="7"/>
      <c r="AA59" s="7"/>
      <c r="AB59" s="7"/>
      <c r="AC59" s="7"/>
      <c r="AD59" s="7"/>
      <c r="AE59" s="7">
        <v>222</v>
      </c>
      <c r="AF59" s="7"/>
      <c r="AG59" s="7">
        <v>220</v>
      </c>
      <c r="AH59" s="7"/>
      <c r="AI59" s="7"/>
      <c r="AJ59" s="7"/>
      <c r="AK59" s="7"/>
      <c r="AL59" s="7"/>
      <c r="AM59" s="7"/>
      <c r="AN59" s="7"/>
      <c r="AO59" s="7"/>
      <c r="AP59" s="7"/>
      <c r="AQ59" s="7">
        <v>556</v>
      </c>
      <c r="AR59" s="7"/>
      <c r="AS59" s="7"/>
      <c r="AT59" s="7"/>
      <c r="AU59" s="7"/>
      <c r="AV59" s="7"/>
      <c r="AW59" s="7"/>
      <c r="AX59" s="7">
        <v>250</v>
      </c>
      <c r="AY59" s="7"/>
      <c r="AZ59" s="7"/>
      <c r="BA59" s="7"/>
      <c r="BB59" s="7"/>
      <c r="BC59" s="7"/>
      <c r="BD59" s="7"/>
      <c r="BE59" s="7"/>
      <c r="BF59" s="7"/>
      <c r="BG59" s="7">
        <v>300</v>
      </c>
      <c r="BH59" s="7"/>
      <c r="BI59" s="7"/>
      <c r="BJ59" s="7"/>
      <c r="BK59" s="7"/>
      <c r="BL59" s="7"/>
      <c r="BM59" s="7"/>
      <c r="BN59" s="7">
        <v>308</v>
      </c>
      <c r="BO59" s="7"/>
      <c r="BP59" s="7"/>
      <c r="BQ59">
        <f t="shared" si="19"/>
        <v>7</v>
      </c>
      <c r="BR59" t="s">
        <v>201</v>
      </c>
      <c r="BS59" t="s">
        <v>202</v>
      </c>
      <c r="BT59" t="s">
        <v>203</v>
      </c>
    </row>
    <row r="60" spans="1:72" x14ac:dyDescent="0.25">
      <c r="A60" s="33">
        <v>52</v>
      </c>
      <c r="B60" s="42" t="s">
        <v>232</v>
      </c>
      <c r="C60" t="s">
        <v>129</v>
      </c>
      <c r="D60" t="s">
        <v>233</v>
      </c>
      <c r="E60" t="s">
        <v>234</v>
      </c>
      <c r="F60" s="9">
        <f t="shared" si="12"/>
        <v>1846</v>
      </c>
      <c r="G60">
        <f t="shared" si="13"/>
        <v>1000</v>
      </c>
      <c r="H60">
        <f t="shared" si="14"/>
        <v>846</v>
      </c>
      <c r="I60" t="str">
        <f t="shared" si="15"/>
        <v/>
      </c>
      <c r="J60" t="str">
        <f t="shared" si="16"/>
        <v/>
      </c>
      <c r="K60" t="str">
        <f t="shared" si="17"/>
        <v/>
      </c>
      <c r="L60" t="str">
        <f t="shared" si="18"/>
        <v/>
      </c>
      <c r="M60" s="7"/>
      <c r="N60" s="7"/>
      <c r="O60" s="7"/>
      <c r="P60" s="2"/>
      <c r="Q60" s="2"/>
      <c r="R60" s="2"/>
      <c r="S60" s="2"/>
      <c r="T60" s="2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>
        <v>1000</v>
      </c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>
        <v>846</v>
      </c>
      <c r="BO60" s="7"/>
      <c r="BP60" s="7"/>
      <c r="BQ60">
        <f t="shared" si="19"/>
        <v>2</v>
      </c>
      <c r="BR60" t="s">
        <v>232</v>
      </c>
      <c r="BS60" t="s">
        <v>129</v>
      </c>
      <c r="BT60" t="s">
        <v>233</v>
      </c>
    </row>
    <row r="61" spans="1:72" x14ac:dyDescent="0.25">
      <c r="A61" s="33">
        <v>53</v>
      </c>
      <c r="B61" s="42" t="s">
        <v>235</v>
      </c>
      <c r="C61" t="s">
        <v>236</v>
      </c>
      <c r="D61" t="s">
        <v>237</v>
      </c>
      <c r="F61" s="9">
        <f t="shared" si="12"/>
        <v>1842</v>
      </c>
      <c r="G61">
        <f t="shared" si="13"/>
        <v>953</v>
      </c>
      <c r="H61">
        <f t="shared" si="14"/>
        <v>889</v>
      </c>
      <c r="I61" t="str">
        <f t="shared" si="15"/>
        <v/>
      </c>
      <c r="J61" t="str">
        <f t="shared" si="16"/>
        <v/>
      </c>
      <c r="K61" t="str">
        <f t="shared" si="17"/>
        <v/>
      </c>
      <c r="L61" t="str">
        <f t="shared" si="18"/>
        <v/>
      </c>
      <c r="M61" s="7"/>
      <c r="N61" s="7"/>
      <c r="O61" s="7"/>
      <c r="P61" s="2"/>
      <c r="Q61" s="2"/>
      <c r="R61" s="2"/>
      <c r="S61" s="2"/>
      <c r="T61" s="2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>
        <v>889</v>
      </c>
      <c r="AF61" s="7"/>
      <c r="AG61" s="7">
        <v>953</v>
      </c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>
        <f t="shared" si="19"/>
        <v>2</v>
      </c>
      <c r="BR61" t="s">
        <v>235</v>
      </c>
      <c r="BS61" t="s">
        <v>236</v>
      </c>
      <c r="BT61" t="s">
        <v>237</v>
      </c>
    </row>
    <row r="62" spans="1:72" x14ac:dyDescent="0.25">
      <c r="A62" s="33">
        <v>54</v>
      </c>
      <c r="B62" s="42" t="s">
        <v>238</v>
      </c>
      <c r="C62" t="s">
        <v>239</v>
      </c>
      <c r="D62" t="s">
        <v>95</v>
      </c>
      <c r="F62" s="9">
        <f t="shared" si="12"/>
        <v>1797</v>
      </c>
      <c r="G62">
        <f t="shared" si="13"/>
        <v>707</v>
      </c>
      <c r="H62">
        <f t="shared" si="14"/>
        <v>545</v>
      </c>
      <c r="I62">
        <f t="shared" si="15"/>
        <v>545</v>
      </c>
      <c r="J62" t="str">
        <f t="shared" si="16"/>
        <v/>
      </c>
      <c r="K62" t="str">
        <f t="shared" si="17"/>
        <v/>
      </c>
      <c r="L62" t="str">
        <f t="shared" si="18"/>
        <v/>
      </c>
      <c r="M62" s="7"/>
      <c r="N62" s="7"/>
      <c r="O62" s="7"/>
      <c r="P62" s="2"/>
      <c r="Q62" s="2"/>
      <c r="R62" s="2"/>
      <c r="S62" s="2"/>
      <c r="T62" s="2"/>
      <c r="U62" s="7"/>
      <c r="V62" s="7"/>
      <c r="W62" s="7"/>
      <c r="X62" s="7"/>
      <c r="Y62" s="7"/>
      <c r="Z62" s="7"/>
      <c r="AA62" s="7"/>
      <c r="AB62" s="7">
        <v>545</v>
      </c>
      <c r="AC62" s="7"/>
      <c r="AD62" s="7"/>
      <c r="AE62" s="7"/>
      <c r="AF62" s="7"/>
      <c r="AG62" s="7"/>
      <c r="AH62" s="7"/>
      <c r="AI62" s="7">
        <v>707</v>
      </c>
      <c r="AJ62" s="7"/>
      <c r="AK62" s="7">
        <v>545</v>
      </c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>
        <f t="shared" si="19"/>
        <v>3</v>
      </c>
      <c r="BR62" t="s">
        <v>238</v>
      </c>
      <c r="BS62" t="s">
        <v>239</v>
      </c>
      <c r="BT62" t="s">
        <v>95</v>
      </c>
    </row>
    <row r="63" spans="1:72" x14ac:dyDescent="0.25">
      <c r="A63" s="33">
        <v>55</v>
      </c>
      <c r="B63" s="42" t="s">
        <v>180</v>
      </c>
      <c r="C63" t="s">
        <v>181</v>
      </c>
      <c r="D63" t="s">
        <v>182</v>
      </c>
      <c r="E63" t="s">
        <v>183</v>
      </c>
      <c r="F63" s="9">
        <f t="shared" si="12"/>
        <v>1778</v>
      </c>
      <c r="G63">
        <f t="shared" si="13"/>
        <v>889</v>
      </c>
      <c r="H63">
        <f t="shared" si="14"/>
        <v>889</v>
      </c>
      <c r="I63" t="str">
        <f t="shared" si="15"/>
        <v/>
      </c>
      <c r="J63" t="str">
        <f t="shared" si="16"/>
        <v/>
      </c>
      <c r="K63" t="str">
        <f t="shared" si="17"/>
        <v/>
      </c>
      <c r="L63" t="str">
        <f t="shared" si="18"/>
        <v/>
      </c>
      <c r="M63" s="7"/>
      <c r="N63" s="7"/>
      <c r="O63" s="7"/>
      <c r="P63" s="2"/>
      <c r="Q63" s="2"/>
      <c r="R63" s="2"/>
      <c r="S63" s="2"/>
      <c r="T63" s="2"/>
      <c r="U63" s="7"/>
      <c r="V63" s="7"/>
      <c r="W63" s="7"/>
      <c r="X63" s="7"/>
      <c r="Y63" s="7"/>
      <c r="Z63" s="7"/>
      <c r="AA63" s="7">
        <v>889</v>
      </c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>
        <v>889</v>
      </c>
      <c r="BL63" s="7"/>
      <c r="BM63" s="7"/>
      <c r="BN63" s="7"/>
      <c r="BO63" s="7"/>
      <c r="BP63" s="7"/>
      <c r="BQ63">
        <f t="shared" si="19"/>
        <v>2</v>
      </c>
      <c r="BR63" t="s">
        <v>180</v>
      </c>
      <c r="BS63" t="s">
        <v>181</v>
      </c>
      <c r="BT63" t="s">
        <v>182</v>
      </c>
    </row>
    <row r="64" spans="1:72" x14ac:dyDescent="0.25">
      <c r="A64" s="33">
        <v>56</v>
      </c>
      <c r="B64" s="42" t="s">
        <v>184</v>
      </c>
      <c r="C64" t="s">
        <v>185</v>
      </c>
      <c r="D64" t="s">
        <v>186</v>
      </c>
      <c r="F64" s="9">
        <f t="shared" si="12"/>
        <v>1778</v>
      </c>
      <c r="G64">
        <f t="shared" si="13"/>
        <v>1000</v>
      </c>
      <c r="H64">
        <f t="shared" si="14"/>
        <v>778</v>
      </c>
      <c r="I64" t="str">
        <f t="shared" si="15"/>
        <v/>
      </c>
      <c r="J64" t="str">
        <f t="shared" si="16"/>
        <v/>
      </c>
      <c r="K64" t="str">
        <f t="shared" si="17"/>
        <v/>
      </c>
      <c r="L64" t="str">
        <f t="shared" si="18"/>
        <v/>
      </c>
      <c r="M64" s="7"/>
      <c r="N64" s="7"/>
      <c r="O64" s="7"/>
      <c r="P64" s="2"/>
      <c r="Q64" s="2"/>
      <c r="R64" s="2"/>
      <c r="S64" s="2"/>
      <c r="T64" s="2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>
        <v>1000</v>
      </c>
      <c r="BH64" s="7"/>
      <c r="BI64" s="7"/>
      <c r="BJ64" s="7"/>
      <c r="BK64" s="7">
        <v>778</v>
      </c>
      <c r="BL64" s="7"/>
      <c r="BM64" s="7"/>
      <c r="BN64" s="7"/>
      <c r="BO64" s="7"/>
      <c r="BP64" s="7"/>
      <c r="BQ64">
        <f t="shared" si="19"/>
        <v>2</v>
      </c>
      <c r="BR64" t="s">
        <v>184</v>
      </c>
      <c r="BS64" t="s">
        <v>185</v>
      </c>
      <c r="BT64" t="s">
        <v>186</v>
      </c>
    </row>
    <row r="65" spans="1:72" x14ac:dyDescent="0.25">
      <c r="A65" s="33">
        <v>57</v>
      </c>
      <c r="B65" s="42" t="s">
        <v>240</v>
      </c>
      <c r="C65" t="s">
        <v>58</v>
      </c>
      <c r="D65" t="s">
        <v>241</v>
      </c>
      <c r="E65" t="s">
        <v>123</v>
      </c>
      <c r="F65" s="9">
        <f t="shared" si="12"/>
        <v>1769</v>
      </c>
      <c r="G65">
        <f t="shared" si="13"/>
        <v>1000</v>
      </c>
      <c r="H65">
        <f t="shared" si="14"/>
        <v>385</v>
      </c>
      <c r="I65">
        <f t="shared" si="15"/>
        <v>384</v>
      </c>
      <c r="J65" t="str">
        <f t="shared" si="16"/>
        <v/>
      </c>
      <c r="K65" t="str">
        <f t="shared" si="17"/>
        <v/>
      </c>
      <c r="L65" t="str">
        <f t="shared" si="18"/>
        <v/>
      </c>
      <c r="M65" s="7"/>
      <c r="N65" s="7"/>
      <c r="O65" s="7"/>
      <c r="P65" s="2"/>
      <c r="Q65" s="2"/>
      <c r="R65" s="2"/>
      <c r="S65" s="2"/>
      <c r="T65" s="2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>
        <v>384</v>
      </c>
      <c r="AV65" s="7"/>
      <c r="AW65" s="7"/>
      <c r="AX65" s="7">
        <v>1000</v>
      </c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>
        <v>385</v>
      </c>
      <c r="BO65" s="7"/>
      <c r="BP65" s="7"/>
      <c r="BQ65">
        <f t="shared" si="19"/>
        <v>3</v>
      </c>
      <c r="BR65" t="s">
        <v>240</v>
      </c>
      <c r="BS65" t="s">
        <v>58</v>
      </c>
      <c r="BT65" t="s">
        <v>241</v>
      </c>
    </row>
    <row r="66" spans="1:72" x14ac:dyDescent="0.25">
      <c r="A66" s="33">
        <v>58</v>
      </c>
      <c r="B66" s="42" t="s">
        <v>246</v>
      </c>
      <c r="C66" t="s">
        <v>247</v>
      </c>
      <c r="D66" t="s">
        <v>248</v>
      </c>
      <c r="E66" t="s">
        <v>72</v>
      </c>
      <c r="F66" s="9">
        <f t="shared" si="12"/>
        <v>1707</v>
      </c>
      <c r="G66">
        <f t="shared" si="13"/>
        <v>619</v>
      </c>
      <c r="H66">
        <f t="shared" si="14"/>
        <v>550</v>
      </c>
      <c r="I66">
        <f t="shared" si="15"/>
        <v>538</v>
      </c>
      <c r="J66" t="str">
        <f t="shared" si="16"/>
        <v/>
      </c>
      <c r="K66" t="str">
        <f t="shared" si="17"/>
        <v/>
      </c>
      <c r="L66" t="str">
        <f t="shared" si="18"/>
        <v/>
      </c>
      <c r="M66" s="7"/>
      <c r="N66" s="7"/>
      <c r="O66" s="7"/>
      <c r="P66" s="2"/>
      <c r="Q66" s="2"/>
      <c r="R66" s="2"/>
      <c r="S66" s="2"/>
      <c r="T66" s="2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>
        <v>550</v>
      </c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>
        <v>619</v>
      </c>
      <c r="BB66" s="7"/>
      <c r="BC66" s="7">
        <v>538</v>
      </c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>
        <f t="shared" si="19"/>
        <v>3</v>
      </c>
      <c r="BR66" t="s">
        <v>246</v>
      </c>
      <c r="BS66" t="s">
        <v>247</v>
      </c>
      <c r="BT66" t="s">
        <v>248</v>
      </c>
    </row>
    <row r="67" spans="1:72" x14ac:dyDescent="0.25">
      <c r="A67" s="33">
        <v>59</v>
      </c>
      <c r="B67" s="42" t="s">
        <v>463</v>
      </c>
      <c r="C67" t="s">
        <v>464</v>
      </c>
      <c r="D67" t="s">
        <v>465</v>
      </c>
      <c r="E67" t="s">
        <v>466</v>
      </c>
      <c r="F67" s="9">
        <f t="shared" si="12"/>
        <v>1486</v>
      </c>
      <c r="G67">
        <f t="shared" si="13"/>
        <v>800</v>
      </c>
      <c r="H67">
        <f t="shared" si="14"/>
        <v>542</v>
      </c>
      <c r="I67">
        <f t="shared" si="15"/>
        <v>144</v>
      </c>
      <c r="J67" t="str">
        <f t="shared" si="16"/>
        <v/>
      </c>
      <c r="K67" t="str">
        <f t="shared" si="17"/>
        <v/>
      </c>
      <c r="L67" t="str">
        <f t="shared" si="18"/>
        <v/>
      </c>
      <c r="M67" s="7"/>
      <c r="N67" s="7"/>
      <c r="O67" s="7"/>
      <c r="P67" s="2"/>
      <c r="Q67" s="2">
        <v>542</v>
      </c>
      <c r="R67" s="2"/>
      <c r="S67" s="2">
        <v>800</v>
      </c>
      <c r="T67" s="2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>
        <v>144</v>
      </c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>
        <f t="shared" si="19"/>
        <v>3</v>
      </c>
      <c r="BR67" t="s">
        <v>463</v>
      </c>
      <c r="BS67" t="s">
        <v>464</v>
      </c>
      <c r="BT67" t="s">
        <v>465</v>
      </c>
    </row>
    <row r="68" spans="1:72" x14ac:dyDescent="0.25">
      <c r="A68" s="33">
        <v>60</v>
      </c>
      <c r="B68" s="42" t="s">
        <v>242</v>
      </c>
      <c r="C68" t="s">
        <v>243</v>
      </c>
      <c r="D68" t="s">
        <v>244</v>
      </c>
      <c r="E68" t="s">
        <v>245</v>
      </c>
      <c r="F68" s="9">
        <f t="shared" si="12"/>
        <v>1469</v>
      </c>
      <c r="G68">
        <f t="shared" si="13"/>
        <v>960</v>
      </c>
      <c r="H68">
        <f t="shared" si="14"/>
        <v>387</v>
      </c>
      <c r="I68">
        <f t="shared" si="15"/>
        <v>122</v>
      </c>
      <c r="J68" t="str">
        <f t="shared" si="16"/>
        <v/>
      </c>
      <c r="K68" t="str">
        <f t="shared" si="17"/>
        <v/>
      </c>
      <c r="L68" t="str">
        <f t="shared" si="18"/>
        <v/>
      </c>
      <c r="M68" s="7"/>
      <c r="N68" s="7"/>
      <c r="O68" s="7"/>
      <c r="P68" s="2"/>
      <c r="Q68" s="2">
        <v>387</v>
      </c>
      <c r="R68" s="2"/>
      <c r="S68" s="2"/>
      <c r="T68" s="2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>
        <v>960</v>
      </c>
      <c r="AV68" s="7"/>
      <c r="AW68" s="7"/>
      <c r="AX68" s="7"/>
      <c r="AY68" s="7"/>
      <c r="AZ68" s="7"/>
      <c r="BA68" s="7"/>
      <c r="BB68" s="7"/>
      <c r="BC68" s="7"/>
      <c r="BD68" s="7">
        <v>122</v>
      </c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>
        <f t="shared" si="19"/>
        <v>3</v>
      </c>
      <c r="BR68" t="s">
        <v>242</v>
      </c>
      <c r="BS68" t="s">
        <v>243</v>
      </c>
      <c r="BT68" t="s">
        <v>244</v>
      </c>
    </row>
    <row r="69" spans="1:72" x14ac:dyDescent="0.25">
      <c r="A69" s="33">
        <v>61</v>
      </c>
      <c r="B69" s="42" t="s">
        <v>309</v>
      </c>
      <c r="C69" t="s">
        <v>310</v>
      </c>
      <c r="D69" t="s">
        <v>311</v>
      </c>
      <c r="E69" t="s">
        <v>123</v>
      </c>
      <c r="F69" s="9">
        <f t="shared" si="12"/>
        <v>1465</v>
      </c>
      <c r="G69">
        <f t="shared" si="13"/>
        <v>658</v>
      </c>
      <c r="H69">
        <f t="shared" si="14"/>
        <v>432</v>
      </c>
      <c r="I69">
        <f t="shared" si="15"/>
        <v>375</v>
      </c>
      <c r="J69" t="str">
        <f t="shared" si="16"/>
        <v/>
      </c>
      <c r="K69" t="str">
        <f t="shared" si="17"/>
        <v/>
      </c>
      <c r="L69" t="str">
        <f t="shared" si="18"/>
        <v/>
      </c>
      <c r="M69" s="7"/>
      <c r="N69" s="7"/>
      <c r="O69" s="7"/>
      <c r="P69" s="2"/>
      <c r="Q69" s="2">
        <v>658</v>
      </c>
      <c r="R69" s="2"/>
      <c r="S69" s="2"/>
      <c r="T69" s="2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>
        <v>432</v>
      </c>
      <c r="AV69" s="7"/>
      <c r="AW69" s="7"/>
      <c r="AX69" s="7">
        <v>375</v>
      </c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>
        <f t="shared" si="19"/>
        <v>3</v>
      </c>
      <c r="BR69" t="s">
        <v>309</v>
      </c>
      <c r="BS69" t="s">
        <v>310</v>
      </c>
      <c r="BT69" t="s">
        <v>311</v>
      </c>
    </row>
    <row r="70" spans="1:72" x14ac:dyDescent="0.25">
      <c r="A70" s="33">
        <v>62</v>
      </c>
      <c r="B70" s="42" t="s">
        <v>362</v>
      </c>
      <c r="C70" t="s">
        <v>363</v>
      </c>
      <c r="D70" t="s">
        <v>364</v>
      </c>
      <c r="F70" s="9">
        <f t="shared" si="12"/>
        <v>1464</v>
      </c>
      <c r="G70">
        <f t="shared" si="13"/>
        <v>500</v>
      </c>
      <c r="H70">
        <f t="shared" si="14"/>
        <v>455</v>
      </c>
      <c r="I70">
        <f t="shared" si="15"/>
        <v>231</v>
      </c>
      <c r="J70">
        <f t="shared" si="16"/>
        <v>167</v>
      </c>
      <c r="K70">
        <f t="shared" si="17"/>
        <v>111</v>
      </c>
      <c r="L70" t="str">
        <f t="shared" si="18"/>
        <v/>
      </c>
      <c r="M70" s="7"/>
      <c r="N70" s="7"/>
      <c r="O70" s="7">
        <v>455</v>
      </c>
      <c r="P70" s="2">
        <v>500</v>
      </c>
      <c r="Q70" s="2"/>
      <c r="R70" s="2"/>
      <c r="S70" s="2"/>
      <c r="T70" s="2"/>
      <c r="U70" s="7"/>
      <c r="V70" s="7"/>
      <c r="W70" s="7"/>
      <c r="X70" s="7"/>
      <c r="Y70" s="7"/>
      <c r="Z70" s="7"/>
      <c r="AA70" s="7"/>
      <c r="AB70" s="7"/>
      <c r="AC70" s="7"/>
      <c r="AD70" s="7">
        <v>231</v>
      </c>
      <c r="AE70" s="7"/>
      <c r="AF70" s="7">
        <v>167</v>
      </c>
      <c r="AG70" s="7"/>
      <c r="AH70" s="7">
        <v>111</v>
      </c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>
        <f t="shared" si="19"/>
        <v>5</v>
      </c>
      <c r="BR70" t="s">
        <v>362</v>
      </c>
      <c r="BS70" t="s">
        <v>363</v>
      </c>
      <c r="BT70" t="s">
        <v>364</v>
      </c>
    </row>
    <row r="71" spans="1:72" x14ac:dyDescent="0.25">
      <c r="A71" s="33">
        <v>63</v>
      </c>
      <c r="B71" s="42" t="s">
        <v>256</v>
      </c>
      <c r="C71" t="s">
        <v>257</v>
      </c>
      <c r="D71" t="s">
        <v>67</v>
      </c>
      <c r="F71" s="9">
        <f t="shared" si="12"/>
        <v>1445</v>
      </c>
      <c r="G71">
        <f t="shared" si="13"/>
        <v>778</v>
      </c>
      <c r="H71">
        <f t="shared" si="14"/>
        <v>667</v>
      </c>
      <c r="I71" t="str">
        <f t="shared" si="15"/>
        <v/>
      </c>
      <c r="J71" t="str">
        <f t="shared" si="16"/>
        <v/>
      </c>
      <c r="K71" t="str">
        <f t="shared" si="17"/>
        <v/>
      </c>
      <c r="L71" t="str">
        <f t="shared" si="18"/>
        <v/>
      </c>
      <c r="M71" s="7"/>
      <c r="N71" s="7"/>
      <c r="O71" s="7"/>
      <c r="P71" s="2"/>
      <c r="Q71" s="2"/>
      <c r="R71" s="2"/>
      <c r="S71" s="2"/>
      <c r="T71" s="2"/>
      <c r="U71" s="7"/>
      <c r="V71" s="7"/>
      <c r="W71" s="7"/>
      <c r="X71" s="7"/>
      <c r="Y71" s="7"/>
      <c r="Z71" s="7"/>
      <c r="AA71" s="7">
        <v>667</v>
      </c>
      <c r="AB71" s="7"/>
      <c r="AC71" s="7"/>
      <c r="AD71" s="7"/>
      <c r="AE71" s="7">
        <v>778</v>
      </c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>
        <f t="shared" si="19"/>
        <v>2</v>
      </c>
      <c r="BR71" t="s">
        <v>256</v>
      </c>
      <c r="BS71" t="s">
        <v>257</v>
      </c>
      <c r="BT71" t="s">
        <v>67</v>
      </c>
    </row>
    <row r="72" spans="1:72" x14ac:dyDescent="0.25">
      <c r="A72" s="33">
        <v>64</v>
      </c>
      <c r="B72" s="42" t="s">
        <v>365</v>
      </c>
      <c r="C72" t="s">
        <v>366</v>
      </c>
      <c r="D72" t="s">
        <v>333</v>
      </c>
      <c r="E72" t="s">
        <v>142</v>
      </c>
      <c r="F72" s="9">
        <f t="shared" si="12"/>
        <v>1437</v>
      </c>
      <c r="G72">
        <f t="shared" si="13"/>
        <v>929</v>
      </c>
      <c r="H72">
        <f t="shared" si="14"/>
        <v>508</v>
      </c>
      <c r="I72" t="str">
        <f t="shared" si="15"/>
        <v/>
      </c>
      <c r="J72" t="str">
        <f t="shared" si="16"/>
        <v/>
      </c>
      <c r="K72" t="str">
        <f t="shared" si="17"/>
        <v/>
      </c>
      <c r="L72" t="str">
        <f t="shared" si="18"/>
        <v/>
      </c>
      <c r="M72" s="7"/>
      <c r="N72" s="7"/>
      <c r="O72" s="7"/>
      <c r="P72" s="2"/>
      <c r="Q72" s="2">
        <v>929</v>
      </c>
      <c r="R72" s="2"/>
      <c r="S72" s="2"/>
      <c r="T72" s="2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>
        <v>508</v>
      </c>
      <c r="BG72" s="7"/>
      <c r="BH72" s="7"/>
      <c r="BI72" s="7"/>
      <c r="BJ72" s="7"/>
      <c r="BK72" s="7"/>
      <c r="BL72" s="7"/>
      <c r="BM72" s="7"/>
      <c r="BN72" s="7"/>
      <c r="BO72" s="7"/>
      <c r="BP72" s="7"/>
      <c r="BQ72">
        <f t="shared" si="19"/>
        <v>2</v>
      </c>
      <c r="BR72" t="s">
        <v>365</v>
      </c>
      <c r="BS72" t="s">
        <v>366</v>
      </c>
      <c r="BT72" t="s">
        <v>333</v>
      </c>
    </row>
    <row r="73" spans="1:72" x14ac:dyDescent="0.25">
      <c r="A73" s="33">
        <v>65</v>
      </c>
      <c r="B73" s="42" t="s">
        <v>258</v>
      </c>
      <c r="C73" t="s">
        <v>70</v>
      </c>
      <c r="D73" t="s">
        <v>259</v>
      </c>
      <c r="E73" t="s">
        <v>72</v>
      </c>
      <c r="F73" s="9">
        <f t="shared" ref="F73:F104" si="20">SUM(G73:L73)</f>
        <v>1433</v>
      </c>
      <c r="G73">
        <f t="shared" ref="G73:G104" si="21">IF(_xlfn.AGGREGATE(2,6,$M73:$BP73)&gt;=1,_xlfn.AGGREGATE(14,6,$M73:$BP73,1),"")</f>
        <v>765</v>
      </c>
      <c r="H73">
        <f t="shared" ref="H73:H104" si="22">IF(_xlfn.AGGREGATE(2,6,$M73:$BP73)&gt;=2,_xlfn.AGGREGATE(14,6,$M73:$BP73,2),"")</f>
        <v>583</v>
      </c>
      <c r="I73">
        <f t="shared" ref="I73:I104" si="23">IF(_xlfn.AGGREGATE(2,6,$M73:$BP73)&gt;=3,_xlfn.AGGREGATE(14,6,$M73:$BP73,3),"")</f>
        <v>85</v>
      </c>
      <c r="J73" t="str">
        <f t="shared" ref="J73:J104" si="24">IF(_xlfn.AGGREGATE(2,6,$M73:$BP73)&gt;=4,_xlfn.AGGREGATE(14,6,$M73:$BP73,4),"")</f>
        <v/>
      </c>
      <c r="K73" t="str">
        <f t="shared" ref="K73:K104" si="25">IF(_xlfn.AGGREGATE(2,6,$M73:$BP73)&gt;=5,_xlfn.AGGREGATE(14,6,$M73:$BP73,5),"")</f>
        <v/>
      </c>
      <c r="L73" t="str">
        <f t="shared" ref="L73:L104" si="26">IF(_xlfn.AGGREGATE(2,6,$M73:$BP73)&gt;=6,_xlfn.AGGREGATE(14,6,$M73:$BP73,6),"")</f>
        <v/>
      </c>
      <c r="M73" s="7"/>
      <c r="N73" s="7"/>
      <c r="O73" s="7"/>
      <c r="P73" s="2"/>
      <c r="Q73" s="2"/>
      <c r="R73" s="2"/>
      <c r="S73" s="2"/>
      <c r="T73" s="2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>
        <v>85</v>
      </c>
      <c r="BG73" s="7"/>
      <c r="BH73" s="7">
        <v>765</v>
      </c>
      <c r="BI73" s="7"/>
      <c r="BJ73" s="7"/>
      <c r="BK73" s="7"/>
      <c r="BL73" s="7"/>
      <c r="BM73" s="7"/>
      <c r="BN73" s="7"/>
      <c r="BO73" s="7"/>
      <c r="BP73" s="7">
        <v>583</v>
      </c>
      <c r="BQ73">
        <f t="shared" ref="BQ73:BQ104" si="27">COUNT(M73:BP73)</f>
        <v>3</v>
      </c>
      <c r="BR73" t="s">
        <v>258</v>
      </c>
      <c r="BS73" t="s">
        <v>70</v>
      </c>
      <c r="BT73" t="s">
        <v>259</v>
      </c>
    </row>
    <row r="74" spans="1:72" x14ac:dyDescent="0.25">
      <c r="A74" s="33">
        <v>66</v>
      </c>
      <c r="B74" s="42" t="s">
        <v>337</v>
      </c>
      <c r="C74" t="s">
        <v>338</v>
      </c>
      <c r="D74" t="s">
        <v>339</v>
      </c>
      <c r="E74" t="s">
        <v>282</v>
      </c>
      <c r="F74" s="9">
        <f t="shared" si="20"/>
        <v>1407</v>
      </c>
      <c r="G74">
        <f t="shared" si="21"/>
        <v>735</v>
      </c>
      <c r="H74">
        <f t="shared" si="22"/>
        <v>672</v>
      </c>
      <c r="I74" t="str">
        <f t="shared" si="23"/>
        <v/>
      </c>
      <c r="J74" t="str">
        <f t="shared" si="24"/>
        <v/>
      </c>
      <c r="K74" t="str">
        <f t="shared" si="25"/>
        <v/>
      </c>
      <c r="L74" t="str">
        <f t="shared" si="26"/>
        <v/>
      </c>
      <c r="M74" s="7"/>
      <c r="N74" s="7"/>
      <c r="O74" s="7"/>
      <c r="P74" s="2"/>
      <c r="Q74" s="2">
        <v>735</v>
      </c>
      <c r="R74" s="2"/>
      <c r="S74" s="2"/>
      <c r="T74" s="2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>
        <v>672</v>
      </c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>
        <f t="shared" si="27"/>
        <v>2</v>
      </c>
      <c r="BR74" t="s">
        <v>337</v>
      </c>
      <c r="BS74" t="s">
        <v>338</v>
      </c>
      <c r="BT74" t="s">
        <v>339</v>
      </c>
    </row>
    <row r="75" spans="1:72" x14ac:dyDescent="0.25">
      <c r="A75" s="33">
        <v>67</v>
      </c>
      <c r="B75" s="42" t="s">
        <v>331</v>
      </c>
      <c r="C75" t="s">
        <v>332</v>
      </c>
      <c r="D75" t="s">
        <v>333</v>
      </c>
      <c r="E75" t="s">
        <v>142</v>
      </c>
      <c r="F75" s="9">
        <f t="shared" si="20"/>
        <v>1308</v>
      </c>
      <c r="G75">
        <f t="shared" si="21"/>
        <v>727</v>
      </c>
      <c r="H75">
        <f t="shared" si="22"/>
        <v>581</v>
      </c>
      <c r="I75" t="str">
        <f t="shared" si="23"/>
        <v/>
      </c>
      <c r="J75" t="str">
        <f t="shared" si="24"/>
        <v/>
      </c>
      <c r="K75" t="str">
        <f t="shared" si="25"/>
        <v/>
      </c>
      <c r="L75" t="str">
        <f t="shared" si="26"/>
        <v/>
      </c>
      <c r="M75" s="7"/>
      <c r="N75" s="7"/>
      <c r="O75" s="7"/>
      <c r="P75" s="2"/>
      <c r="Q75" s="2">
        <v>581</v>
      </c>
      <c r="R75" s="2"/>
      <c r="S75" s="2"/>
      <c r="T75" s="2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>
        <v>727</v>
      </c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>
        <f t="shared" si="27"/>
        <v>2</v>
      </c>
      <c r="BR75" t="s">
        <v>331</v>
      </c>
      <c r="BS75" t="s">
        <v>332</v>
      </c>
      <c r="BT75" t="s">
        <v>333</v>
      </c>
    </row>
    <row r="76" spans="1:72" x14ac:dyDescent="0.25">
      <c r="A76" s="33">
        <v>68</v>
      </c>
      <c r="B76" s="42" t="s">
        <v>302</v>
      </c>
      <c r="C76" t="s">
        <v>303</v>
      </c>
      <c r="D76" t="s">
        <v>304</v>
      </c>
      <c r="E76" t="s">
        <v>305</v>
      </c>
      <c r="F76" s="9">
        <f t="shared" si="20"/>
        <v>1234</v>
      </c>
      <c r="G76">
        <f t="shared" si="21"/>
        <v>471</v>
      </c>
      <c r="H76">
        <f t="shared" si="22"/>
        <v>333</v>
      </c>
      <c r="I76">
        <f t="shared" si="23"/>
        <v>273</v>
      </c>
      <c r="J76">
        <f t="shared" si="24"/>
        <v>157</v>
      </c>
      <c r="K76" t="str">
        <f t="shared" si="25"/>
        <v/>
      </c>
      <c r="L76" t="str">
        <f t="shared" si="26"/>
        <v/>
      </c>
      <c r="M76" s="7"/>
      <c r="N76" s="7"/>
      <c r="O76" s="7"/>
      <c r="P76" s="2"/>
      <c r="Q76" s="2"/>
      <c r="R76" s="2"/>
      <c r="S76" s="2"/>
      <c r="T76" s="2">
        <v>333</v>
      </c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>
        <v>157</v>
      </c>
      <c r="AP76" s="7"/>
      <c r="AQ76" s="7"/>
      <c r="AR76" s="7"/>
      <c r="AS76" s="7">
        <v>273</v>
      </c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>
        <v>471</v>
      </c>
      <c r="BM76" s="7"/>
      <c r="BN76" s="7"/>
      <c r="BO76" s="7"/>
      <c r="BP76" s="7"/>
      <c r="BQ76">
        <f t="shared" si="27"/>
        <v>4</v>
      </c>
      <c r="BR76" t="s">
        <v>302</v>
      </c>
      <c r="BS76" t="s">
        <v>303</v>
      </c>
      <c r="BT76" t="s">
        <v>304</v>
      </c>
    </row>
    <row r="77" spans="1:72" x14ac:dyDescent="0.25">
      <c r="A77" s="33">
        <v>69</v>
      </c>
      <c r="B77" s="42" t="s">
        <v>221</v>
      </c>
      <c r="C77" t="s">
        <v>94</v>
      </c>
      <c r="D77" t="s">
        <v>222</v>
      </c>
      <c r="E77" t="s">
        <v>123</v>
      </c>
      <c r="F77" s="9">
        <f t="shared" si="20"/>
        <v>1222</v>
      </c>
      <c r="G77">
        <f t="shared" si="21"/>
        <v>889</v>
      </c>
      <c r="H77">
        <f t="shared" si="22"/>
        <v>333</v>
      </c>
      <c r="I77" t="str">
        <f t="shared" si="23"/>
        <v/>
      </c>
      <c r="J77" t="str">
        <f t="shared" si="24"/>
        <v/>
      </c>
      <c r="K77" t="str">
        <f t="shared" si="25"/>
        <v/>
      </c>
      <c r="L77" t="str">
        <f t="shared" si="26"/>
        <v/>
      </c>
      <c r="M77" s="7"/>
      <c r="N77" s="7"/>
      <c r="O77" s="7"/>
      <c r="P77" s="2"/>
      <c r="Q77" s="2"/>
      <c r="R77" s="2"/>
      <c r="S77" s="2"/>
      <c r="T77" s="2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>
        <v>333</v>
      </c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>
        <v>889</v>
      </c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>
        <f t="shared" si="27"/>
        <v>2</v>
      </c>
      <c r="BR77" t="s">
        <v>221</v>
      </c>
      <c r="BS77" t="s">
        <v>94</v>
      </c>
      <c r="BT77" t="s">
        <v>222</v>
      </c>
    </row>
    <row r="78" spans="1:72" x14ac:dyDescent="0.25">
      <c r="A78" s="33">
        <v>70</v>
      </c>
      <c r="B78" s="42" t="s">
        <v>263</v>
      </c>
      <c r="C78" t="s">
        <v>264</v>
      </c>
      <c r="D78" t="s">
        <v>265</v>
      </c>
      <c r="F78" s="9">
        <f t="shared" si="20"/>
        <v>1212</v>
      </c>
      <c r="G78">
        <f t="shared" si="21"/>
        <v>667</v>
      </c>
      <c r="H78">
        <f t="shared" si="22"/>
        <v>545</v>
      </c>
      <c r="I78" t="str">
        <f t="shared" si="23"/>
        <v/>
      </c>
      <c r="J78" t="str">
        <f t="shared" si="24"/>
        <v/>
      </c>
      <c r="K78" t="str">
        <f t="shared" si="25"/>
        <v/>
      </c>
      <c r="L78" t="str">
        <f t="shared" si="26"/>
        <v/>
      </c>
      <c r="M78" s="7"/>
      <c r="N78" s="7"/>
      <c r="O78" s="7"/>
      <c r="P78" s="2"/>
      <c r="Q78" s="2"/>
      <c r="R78" s="2"/>
      <c r="S78" s="2"/>
      <c r="T78" s="2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>
        <v>545</v>
      </c>
      <c r="AT78" s="7">
        <v>667</v>
      </c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>
        <f t="shared" si="27"/>
        <v>2</v>
      </c>
      <c r="BR78" t="s">
        <v>263</v>
      </c>
      <c r="BS78" t="s">
        <v>264</v>
      </c>
      <c r="BT78" t="s">
        <v>265</v>
      </c>
    </row>
    <row r="79" spans="1:72" x14ac:dyDescent="0.25">
      <c r="A79" s="33">
        <v>71</v>
      </c>
      <c r="B79" s="42" t="s">
        <v>266</v>
      </c>
      <c r="C79" t="s">
        <v>108</v>
      </c>
      <c r="D79" t="s">
        <v>267</v>
      </c>
      <c r="F79" s="9">
        <f t="shared" si="20"/>
        <v>1203</v>
      </c>
      <c r="G79">
        <f t="shared" si="21"/>
        <v>727</v>
      </c>
      <c r="H79">
        <f t="shared" si="22"/>
        <v>476</v>
      </c>
      <c r="I79" t="str">
        <f t="shared" si="23"/>
        <v/>
      </c>
      <c r="J79" t="str">
        <f t="shared" si="24"/>
        <v/>
      </c>
      <c r="K79" t="str">
        <f t="shared" si="25"/>
        <v/>
      </c>
      <c r="L79" t="str">
        <f t="shared" si="26"/>
        <v/>
      </c>
      <c r="M79" s="7"/>
      <c r="N79" s="7"/>
      <c r="O79" s="7"/>
      <c r="P79" s="2"/>
      <c r="Q79" s="2"/>
      <c r="R79" s="2"/>
      <c r="S79" s="2"/>
      <c r="T79" s="2"/>
      <c r="U79" s="7"/>
      <c r="V79" s="7"/>
      <c r="W79" s="7"/>
      <c r="X79" s="7"/>
      <c r="Y79" s="7"/>
      <c r="Z79" s="7"/>
      <c r="AA79" s="7"/>
      <c r="AB79" s="7">
        <v>727</v>
      </c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>
        <v>476</v>
      </c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>
        <f t="shared" si="27"/>
        <v>2</v>
      </c>
      <c r="BR79" t="s">
        <v>266</v>
      </c>
      <c r="BS79" t="s">
        <v>108</v>
      </c>
      <c r="BT79" t="s">
        <v>267</v>
      </c>
    </row>
    <row r="80" spans="1:72" x14ac:dyDescent="0.25">
      <c r="A80" s="33">
        <v>72</v>
      </c>
      <c r="B80" s="42" t="s">
        <v>300</v>
      </c>
      <c r="C80" t="s">
        <v>66</v>
      </c>
      <c r="D80" t="s">
        <v>301</v>
      </c>
      <c r="F80" s="9">
        <f t="shared" si="20"/>
        <v>1115</v>
      </c>
      <c r="G80">
        <f t="shared" si="21"/>
        <v>444</v>
      </c>
      <c r="H80">
        <f t="shared" si="22"/>
        <v>333</v>
      </c>
      <c r="I80">
        <f t="shared" si="23"/>
        <v>200</v>
      </c>
      <c r="J80">
        <f t="shared" si="24"/>
        <v>138</v>
      </c>
      <c r="K80" t="str">
        <f t="shared" si="25"/>
        <v/>
      </c>
      <c r="L80" t="str">
        <f t="shared" si="26"/>
        <v/>
      </c>
      <c r="M80" s="7"/>
      <c r="N80" s="7"/>
      <c r="O80" s="7"/>
      <c r="P80" s="2"/>
      <c r="Q80" s="2"/>
      <c r="R80" s="2"/>
      <c r="S80" s="2">
        <v>200</v>
      </c>
      <c r="T80" s="2"/>
      <c r="U80" s="7">
        <v>333</v>
      </c>
      <c r="V80" s="7"/>
      <c r="W80" s="7"/>
      <c r="X80" s="7"/>
      <c r="Y80" s="7">
        <v>444</v>
      </c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>
        <v>138</v>
      </c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>
        <f t="shared" si="27"/>
        <v>4</v>
      </c>
      <c r="BR80" t="s">
        <v>300</v>
      </c>
      <c r="BS80" t="s">
        <v>66</v>
      </c>
      <c r="BT80" t="s">
        <v>301</v>
      </c>
    </row>
    <row r="81" spans="1:72" x14ac:dyDescent="0.25">
      <c r="A81" s="33">
        <v>73</v>
      </c>
      <c r="B81" s="42" t="s">
        <v>275</v>
      </c>
      <c r="C81" t="s">
        <v>108</v>
      </c>
      <c r="D81" t="s">
        <v>276</v>
      </c>
      <c r="E81" t="s">
        <v>277</v>
      </c>
      <c r="F81" s="9">
        <f t="shared" si="20"/>
        <v>1102</v>
      </c>
      <c r="G81">
        <f t="shared" si="21"/>
        <v>592</v>
      </c>
      <c r="H81">
        <f t="shared" si="22"/>
        <v>353</v>
      </c>
      <c r="I81">
        <f t="shared" si="23"/>
        <v>157</v>
      </c>
      <c r="J81" t="str">
        <f t="shared" si="24"/>
        <v/>
      </c>
      <c r="K81" t="str">
        <f t="shared" si="25"/>
        <v/>
      </c>
      <c r="L81" t="str">
        <f t="shared" si="26"/>
        <v/>
      </c>
      <c r="M81" s="7"/>
      <c r="N81" s="7"/>
      <c r="O81" s="7"/>
      <c r="P81" s="2"/>
      <c r="Q81" s="2"/>
      <c r="R81" s="2"/>
      <c r="S81" s="2"/>
      <c r="T81" s="2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>
        <v>592</v>
      </c>
      <c r="BG81" s="7"/>
      <c r="BH81" s="7">
        <v>353</v>
      </c>
      <c r="BI81" s="7"/>
      <c r="BJ81" s="7"/>
      <c r="BK81" s="7"/>
      <c r="BL81" s="7">
        <v>157</v>
      </c>
      <c r="BM81" s="7"/>
      <c r="BN81" s="7"/>
      <c r="BO81" s="7"/>
      <c r="BP81" s="7"/>
      <c r="BQ81">
        <f t="shared" si="27"/>
        <v>3</v>
      </c>
      <c r="BR81" t="s">
        <v>275</v>
      </c>
      <c r="BS81" t="s">
        <v>108</v>
      </c>
      <c r="BT81" t="s">
        <v>276</v>
      </c>
    </row>
    <row r="82" spans="1:72" x14ac:dyDescent="0.25">
      <c r="A82" s="33">
        <v>74</v>
      </c>
      <c r="B82" s="42" t="s">
        <v>278</v>
      </c>
      <c r="C82" t="s">
        <v>121</v>
      </c>
      <c r="D82" t="s">
        <v>279</v>
      </c>
      <c r="F82" s="9">
        <f t="shared" si="20"/>
        <v>1093</v>
      </c>
      <c r="G82">
        <f t="shared" si="21"/>
        <v>471</v>
      </c>
      <c r="H82">
        <f t="shared" si="22"/>
        <v>381</v>
      </c>
      <c r="I82">
        <f t="shared" si="23"/>
        <v>182</v>
      </c>
      <c r="J82">
        <f t="shared" si="24"/>
        <v>59</v>
      </c>
      <c r="K82" t="str">
        <f t="shared" si="25"/>
        <v/>
      </c>
      <c r="L82" t="str">
        <f t="shared" si="26"/>
        <v/>
      </c>
      <c r="M82" s="7"/>
      <c r="N82" s="7"/>
      <c r="O82" s="7"/>
      <c r="P82" s="2"/>
      <c r="Q82" s="2"/>
      <c r="R82" s="2"/>
      <c r="S82" s="2"/>
      <c r="T82" s="2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>
        <v>471</v>
      </c>
      <c r="AJ82" s="7"/>
      <c r="AK82" s="7">
        <v>182</v>
      </c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>
        <v>381</v>
      </c>
      <c r="BB82" s="7"/>
      <c r="BC82" s="7"/>
      <c r="BD82" s="7"/>
      <c r="BE82" s="7"/>
      <c r="BF82" s="7"/>
      <c r="BG82" s="7"/>
      <c r="BH82" s="7">
        <v>59</v>
      </c>
      <c r="BI82" s="7"/>
      <c r="BJ82" s="7"/>
      <c r="BK82" s="7"/>
      <c r="BL82" s="7"/>
      <c r="BM82" s="7"/>
      <c r="BN82" s="7"/>
      <c r="BO82" s="7"/>
      <c r="BP82" s="7"/>
      <c r="BQ82">
        <f t="shared" si="27"/>
        <v>4</v>
      </c>
      <c r="BR82" t="s">
        <v>278</v>
      </c>
      <c r="BS82" t="s">
        <v>121</v>
      </c>
      <c r="BT82" t="s">
        <v>279</v>
      </c>
    </row>
    <row r="83" spans="1:72" x14ac:dyDescent="0.25">
      <c r="A83" s="33">
        <v>75</v>
      </c>
      <c r="B83" s="42" t="s">
        <v>283</v>
      </c>
      <c r="C83" t="s">
        <v>239</v>
      </c>
      <c r="D83" t="s">
        <v>284</v>
      </c>
      <c r="E83" t="s">
        <v>285</v>
      </c>
      <c r="F83" s="9">
        <f t="shared" si="20"/>
        <v>1027</v>
      </c>
      <c r="G83">
        <f t="shared" si="21"/>
        <v>1027</v>
      </c>
      <c r="H83" t="str">
        <f t="shared" si="22"/>
        <v/>
      </c>
      <c r="I83" t="str">
        <f t="shared" si="23"/>
        <v/>
      </c>
      <c r="J83" t="str">
        <f t="shared" si="24"/>
        <v/>
      </c>
      <c r="K83" t="str">
        <f t="shared" si="25"/>
        <v/>
      </c>
      <c r="L83" t="str">
        <f t="shared" si="26"/>
        <v/>
      </c>
      <c r="M83" s="7"/>
      <c r="N83" s="7"/>
      <c r="O83" s="7"/>
      <c r="P83" s="2"/>
      <c r="Q83" s="2"/>
      <c r="R83" s="2"/>
      <c r="S83" s="2"/>
      <c r="T83" s="2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>
        <v>1027</v>
      </c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>
        <f t="shared" si="27"/>
        <v>1</v>
      </c>
      <c r="BR83" t="s">
        <v>283</v>
      </c>
      <c r="BS83" t="s">
        <v>239</v>
      </c>
      <c r="BT83" t="s">
        <v>284</v>
      </c>
    </row>
    <row r="84" spans="1:72" x14ac:dyDescent="0.25">
      <c r="A84" s="33">
        <v>76</v>
      </c>
      <c r="B84" s="42" t="s">
        <v>286</v>
      </c>
      <c r="C84" t="s">
        <v>205</v>
      </c>
      <c r="D84" t="s">
        <v>287</v>
      </c>
      <c r="E84" t="s">
        <v>142</v>
      </c>
      <c r="F84" s="9">
        <f t="shared" si="20"/>
        <v>987</v>
      </c>
      <c r="G84">
        <f t="shared" si="21"/>
        <v>833</v>
      </c>
      <c r="H84">
        <f t="shared" si="22"/>
        <v>154</v>
      </c>
      <c r="I84" t="str">
        <f t="shared" si="23"/>
        <v/>
      </c>
      <c r="J84" t="str">
        <f t="shared" si="24"/>
        <v/>
      </c>
      <c r="K84" t="str">
        <f t="shared" si="25"/>
        <v/>
      </c>
      <c r="L84" t="str">
        <f t="shared" si="26"/>
        <v/>
      </c>
      <c r="M84" s="7"/>
      <c r="N84" s="7"/>
      <c r="O84" s="7"/>
      <c r="P84" s="2"/>
      <c r="Q84" s="2"/>
      <c r="R84" s="2"/>
      <c r="S84" s="2"/>
      <c r="T84" s="2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>
        <v>154</v>
      </c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>
        <v>833</v>
      </c>
      <c r="BQ84">
        <f t="shared" si="27"/>
        <v>2</v>
      </c>
      <c r="BR84" t="s">
        <v>286</v>
      </c>
      <c r="BS84" t="s">
        <v>205</v>
      </c>
      <c r="BT84" t="s">
        <v>287</v>
      </c>
    </row>
    <row r="85" spans="1:72" x14ac:dyDescent="0.25">
      <c r="A85" s="33">
        <v>77</v>
      </c>
      <c r="B85" s="42" t="s">
        <v>288</v>
      </c>
      <c r="C85" t="s">
        <v>289</v>
      </c>
      <c r="D85" t="s">
        <v>290</v>
      </c>
      <c r="F85" s="9">
        <f t="shared" si="20"/>
        <v>952</v>
      </c>
      <c r="G85">
        <f t="shared" si="21"/>
        <v>952</v>
      </c>
      <c r="H85" t="str">
        <f t="shared" si="22"/>
        <v/>
      </c>
      <c r="I85" t="str">
        <f t="shared" si="23"/>
        <v/>
      </c>
      <c r="J85" t="str">
        <f t="shared" si="24"/>
        <v/>
      </c>
      <c r="K85" t="str">
        <f t="shared" si="25"/>
        <v/>
      </c>
      <c r="L85" t="str">
        <f t="shared" si="26"/>
        <v/>
      </c>
      <c r="M85" s="7"/>
      <c r="N85" s="7"/>
      <c r="O85" s="7"/>
      <c r="P85" s="2"/>
      <c r="Q85" s="2"/>
      <c r="R85" s="2"/>
      <c r="S85" s="2"/>
      <c r="T85" s="2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>
        <v>952</v>
      </c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>
        <f t="shared" si="27"/>
        <v>1</v>
      </c>
      <c r="BR85" t="s">
        <v>288</v>
      </c>
      <c r="BS85" t="s">
        <v>289</v>
      </c>
      <c r="BT85" t="s">
        <v>290</v>
      </c>
    </row>
    <row r="86" spans="1:72" x14ac:dyDescent="0.25">
      <c r="A86" s="33">
        <v>78</v>
      </c>
      <c r="B86" s="42" t="s">
        <v>297</v>
      </c>
      <c r="C86" t="s">
        <v>298</v>
      </c>
      <c r="D86" t="s">
        <v>299</v>
      </c>
      <c r="E86" t="s">
        <v>142</v>
      </c>
      <c r="F86" s="9">
        <f t="shared" si="20"/>
        <v>917</v>
      </c>
      <c r="G86">
        <f t="shared" si="21"/>
        <v>917</v>
      </c>
      <c r="H86" t="str">
        <f t="shared" si="22"/>
        <v/>
      </c>
      <c r="I86" t="str">
        <f t="shared" si="23"/>
        <v/>
      </c>
      <c r="J86" t="str">
        <f t="shared" si="24"/>
        <v/>
      </c>
      <c r="K86" t="str">
        <f t="shared" si="25"/>
        <v/>
      </c>
      <c r="L86" t="str">
        <f t="shared" si="26"/>
        <v/>
      </c>
      <c r="M86" s="7"/>
      <c r="N86" s="7"/>
      <c r="O86" s="7"/>
      <c r="P86" s="2"/>
      <c r="Q86" s="2"/>
      <c r="R86" s="2"/>
      <c r="S86" s="2"/>
      <c r="T86" s="2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>
        <v>917</v>
      </c>
      <c r="BQ86">
        <f t="shared" si="27"/>
        <v>1</v>
      </c>
      <c r="BR86" t="s">
        <v>297</v>
      </c>
      <c r="BS86" t="s">
        <v>298</v>
      </c>
      <c r="BT86" t="s">
        <v>299</v>
      </c>
    </row>
    <row r="87" spans="1:72" x14ac:dyDescent="0.25">
      <c r="A87" s="33">
        <v>79</v>
      </c>
      <c r="B87" s="42" t="s">
        <v>306</v>
      </c>
      <c r="C87" t="s">
        <v>181</v>
      </c>
      <c r="D87" t="s">
        <v>307</v>
      </c>
      <c r="E87" t="s">
        <v>308</v>
      </c>
      <c r="F87" s="9">
        <f t="shared" si="20"/>
        <v>900</v>
      </c>
      <c r="G87">
        <f t="shared" si="21"/>
        <v>500</v>
      </c>
      <c r="H87">
        <f t="shared" si="22"/>
        <v>400</v>
      </c>
      <c r="I87" t="str">
        <f t="shared" si="23"/>
        <v/>
      </c>
      <c r="J87" t="str">
        <f t="shared" si="24"/>
        <v/>
      </c>
      <c r="K87" t="str">
        <f t="shared" si="25"/>
        <v/>
      </c>
      <c r="L87" t="str">
        <f t="shared" si="26"/>
        <v/>
      </c>
      <c r="M87" s="7"/>
      <c r="N87" s="7"/>
      <c r="O87" s="7"/>
      <c r="P87" s="2"/>
      <c r="Q87" s="2"/>
      <c r="R87" s="2"/>
      <c r="S87" s="2"/>
      <c r="T87" s="2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>
        <v>500</v>
      </c>
      <c r="AY87" s="7"/>
      <c r="AZ87" s="7"/>
      <c r="BA87" s="7"/>
      <c r="BB87" s="7"/>
      <c r="BC87" s="7"/>
      <c r="BD87" s="7"/>
      <c r="BE87" s="7"/>
      <c r="BF87" s="7"/>
      <c r="BG87" s="7">
        <v>400</v>
      </c>
      <c r="BH87" s="7"/>
      <c r="BI87" s="7"/>
      <c r="BJ87" s="7"/>
      <c r="BK87" s="7"/>
      <c r="BL87" s="7"/>
      <c r="BM87" s="7"/>
      <c r="BN87" s="7"/>
      <c r="BO87" s="7"/>
      <c r="BP87" s="7"/>
      <c r="BQ87">
        <f t="shared" si="27"/>
        <v>2</v>
      </c>
      <c r="BR87" t="s">
        <v>306</v>
      </c>
      <c r="BS87" t="s">
        <v>181</v>
      </c>
      <c r="BT87" t="s">
        <v>307</v>
      </c>
    </row>
    <row r="88" spans="1:72" x14ac:dyDescent="0.25">
      <c r="A88" s="33">
        <v>80</v>
      </c>
      <c r="B88" s="42">
        <v>488</v>
      </c>
      <c r="C88" t="s">
        <v>86</v>
      </c>
      <c r="D88" t="s">
        <v>497</v>
      </c>
      <c r="E88" t="s">
        <v>498</v>
      </c>
      <c r="F88" s="9">
        <f t="shared" si="20"/>
        <v>889</v>
      </c>
      <c r="G88">
        <f t="shared" si="21"/>
        <v>889</v>
      </c>
      <c r="H88" t="str">
        <f t="shared" si="22"/>
        <v/>
      </c>
      <c r="I88" t="str">
        <f t="shared" si="23"/>
        <v/>
      </c>
      <c r="J88" t="str">
        <f t="shared" si="24"/>
        <v/>
      </c>
      <c r="K88" t="str">
        <f t="shared" si="25"/>
        <v/>
      </c>
      <c r="L88" t="str">
        <f t="shared" si="26"/>
        <v/>
      </c>
      <c r="M88" s="7"/>
      <c r="N88" s="7"/>
      <c r="O88" s="7"/>
      <c r="P88" s="2"/>
      <c r="Q88" s="2"/>
      <c r="R88" s="2">
        <v>889</v>
      </c>
      <c r="S88" s="2"/>
      <c r="T88" s="2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>
        <f t="shared" si="27"/>
        <v>1</v>
      </c>
      <c r="BR88" s="42">
        <f>B88</f>
        <v>488</v>
      </c>
      <c r="BS88" t="str">
        <f>C88</f>
        <v>Thomas</v>
      </c>
      <c r="BT88" t="str">
        <f>D88</f>
        <v>Wilcke</v>
      </c>
    </row>
    <row r="89" spans="1:72" x14ac:dyDescent="0.25">
      <c r="A89" s="33">
        <v>81</v>
      </c>
      <c r="B89" s="42" t="s">
        <v>314</v>
      </c>
      <c r="C89" t="s">
        <v>315</v>
      </c>
      <c r="D89" t="s">
        <v>237</v>
      </c>
      <c r="F89" s="9">
        <f t="shared" si="20"/>
        <v>884</v>
      </c>
      <c r="G89">
        <f t="shared" si="21"/>
        <v>444</v>
      </c>
      <c r="H89">
        <f t="shared" si="22"/>
        <v>440</v>
      </c>
      <c r="I89" t="str">
        <f t="shared" si="23"/>
        <v/>
      </c>
      <c r="J89" t="str">
        <f t="shared" si="24"/>
        <v/>
      </c>
      <c r="K89" t="str">
        <f t="shared" si="25"/>
        <v/>
      </c>
      <c r="L89" t="str">
        <f t="shared" si="26"/>
        <v/>
      </c>
      <c r="M89" s="7"/>
      <c r="N89" s="7"/>
      <c r="O89" s="7"/>
      <c r="P89" s="2"/>
      <c r="Q89" s="2"/>
      <c r="R89" s="2"/>
      <c r="S89" s="2"/>
      <c r="T89" s="2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>
        <v>444</v>
      </c>
      <c r="AF89" s="7"/>
      <c r="AG89" s="7">
        <v>440</v>
      </c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>
        <f t="shared" si="27"/>
        <v>2</v>
      </c>
      <c r="BR89" t="s">
        <v>314</v>
      </c>
      <c r="BS89" t="s">
        <v>315</v>
      </c>
      <c r="BT89" t="s">
        <v>237</v>
      </c>
    </row>
    <row r="90" spans="1:72" x14ac:dyDescent="0.25">
      <c r="A90" s="33">
        <v>82</v>
      </c>
      <c r="B90" s="42" t="s">
        <v>316</v>
      </c>
      <c r="C90" t="s">
        <v>86</v>
      </c>
      <c r="D90" t="s">
        <v>317</v>
      </c>
      <c r="F90" s="9">
        <f t="shared" si="20"/>
        <v>874</v>
      </c>
      <c r="G90">
        <f t="shared" si="21"/>
        <v>624</v>
      </c>
      <c r="H90">
        <f t="shared" si="22"/>
        <v>250</v>
      </c>
      <c r="I90" t="str">
        <f t="shared" si="23"/>
        <v/>
      </c>
      <c r="J90" t="str">
        <f t="shared" si="24"/>
        <v/>
      </c>
      <c r="K90" t="str">
        <f t="shared" si="25"/>
        <v/>
      </c>
      <c r="L90" t="str">
        <f t="shared" si="26"/>
        <v/>
      </c>
      <c r="M90" s="7"/>
      <c r="N90" s="7"/>
      <c r="O90" s="7"/>
      <c r="P90" s="2"/>
      <c r="Q90" s="2"/>
      <c r="R90" s="2"/>
      <c r="S90" s="2"/>
      <c r="T90" s="2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>
        <v>624</v>
      </c>
      <c r="AV90" s="7"/>
      <c r="AW90" s="7"/>
      <c r="AX90" s="7"/>
      <c r="AY90" s="7"/>
      <c r="AZ90" s="7">
        <v>250</v>
      </c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>
        <f t="shared" si="27"/>
        <v>2</v>
      </c>
      <c r="BR90" t="s">
        <v>316</v>
      </c>
      <c r="BS90" t="s">
        <v>86</v>
      </c>
      <c r="BT90" t="s">
        <v>317</v>
      </c>
    </row>
    <row r="91" spans="1:72" x14ac:dyDescent="0.25">
      <c r="A91" s="33">
        <v>83</v>
      </c>
      <c r="B91" s="42" t="s">
        <v>318</v>
      </c>
      <c r="C91" t="s">
        <v>319</v>
      </c>
      <c r="D91" t="s">
        <v>320</v>
      </c>
      <c r="E91" t="s">
        <v>321</v>
      </c>
      <c r="F91" s="9">
        <f t="shared" si="20"/>
        <v>846</v>
      </c>
      <c r="G91">
        <f t="shared" si="21"/>
        <v>846</v>
      </c>
      <c r="H91" t="str">
        <f t="shared" si="22"/>
        <v/>
      </c>
      <c r="I91" t="str">
        <f t="shared" si="23"/>
        <v/>
      </c>
      <c r="J91" t="str">
        <f t="shared" si="24"/>
        <v/>
      </c>
      <c r="K91" t="str">
        <f t="shared" si="25"/>
        <v/>
      </c>
      <c r="L91" t="str">
        <f t="shared" si="26"/>
        <v/>
      </c>
      <c r="M91" s="7"/>
      <c r="N91" s="7"/>
      <c r="O91" s="7"/>
      <c r="P91" s="2"/>
      <c r="Q91" s="2"/>
      <c r="R91" s="2"/>
      <c r="S91" s="2"/>
      <c r="T91" s="2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>
        <v>846</v>
      </c>
      <c r="BG91" s="7"/>
      <c r="BH91" s="7"/>
      <c r="BI91" s="7"/>
      <c r="BJ91" s="7"/>
      <c r="BK91" s="7"/>
      <c r="BL91" s="7"/>
      <c r="BM91" s="7"/>
      <c r="BN91" s="7"/>
      <c r="BO91" s="7"/>
      <c r="BP91" s="7"/>
      <c r="BQ91">
        <f t="shared" si="27"/>
        <v>1</v>
      </c>
      <c r="BR91" t="s">
        <v>318</v>
      </c>
      <c r="BS91" t="s">
        <v>319</v>
      </c>
      <c r="BT91" t="s">
        <v>320</v>
      </c>
    </row>
    <row r="92" spans="1:72" x14ac:dyDescent="0.25">
      <c r="A92" s="33">
        <v>84</v>
      </c>
      <c r="B92" s="42" t="s">
        <v>280</v>
      </c>
      <c r="C92" t="s">
        <v>181</v>
      </c>
      <c r="D92" t="s">
        <v>281</v>
      </c>
      <c r="E92" t="s">
        <v>282</v>
      </c>
      <c r="F92" s="9">
        <f t="shared" si="20"/>
        <v>838</v>
      </c>
      <c r="G92">
        <f t="shared" si="21"/>
        <v>528</v>
      </c>
      <c r="H92">
        <f t="shared" si="22"/>
        <v>310</v>
      </c>
      <c r="I92" t="str">
        <f t="shared" si="23"/>
        <v/>
      </c>
      <c r="J92" t="str">
        <f t="shared" si="24"/>
        <v/>
      </c>
      <c r="K92" t="str">
        <f t="shared" si="25"/>
        <v/>
      </c>
      <c r="L92" t="str">
        <f t="shared" si="26"/>
        <v/>
      </c>
      <c r="M92" s="7"/>
      <c r="N92" s="7"/>
      <c r="O92" s="7"/>
      <c r="P92" s="2"/>
      <c r="Q92" s="2">
        <v>310</v>
      </c>
      <c r="R92" s="2"/>
      <c r="S92" s="2"/>
      <c r="T92" s="2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>
        <v>528</v>
      </c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>
        <f t="shared" si="27"/>
        <v>2</v>
      </c>
      <c r="BR92" t="s">
        <v>280</v>
      </c>
      <c r="BS92" t="s">
        <v>181</v>
      </c>
      <c r="BT92" t="s">
        <v>281</v>
      </c>
    </row>
    <row r="93" spans="1:72" x14ac:dyDescent="0.25">
      <c r="A93" s="33">
        <v>85</v>
      </c>
      <c r="B93" s="42" t="s">
        <v>322</v>
      </c>
      <c r="C93" t="s">
        <v>323</v>
      </c>
      <c r="D93" t="s">
        <v>324</v>
      </c>
      <c r="E93" t="s">
        <v>142</v>
      </c>
      <c r="F93" s="9">
        <f t="shared" si="20"/>
        <v>814</v>
      </c>
      <c r="G93">
        <f t="shared" si="21"/>
        <v>647</v>
      </c>
      <c r="H93">
        <f t="shared" si="22"/>
        <v>167</v>
      </c>
      <c r="I93" t="str">
        <f t="shared" si="23"/>
        <v/>
      </c>
      <c r="J93" t="str">
        <f t="shared" si="24"/>
        <v/>
      </c>
      <c r="K93" t="str">
        <f t="shared" si="25"/>
        <v/>
      </c>
      <c r="L93" t="str">
        <f t="shared" si="26"/>
        <v/>
      </c>
      <c r="M93" s="7"/>
      <c r="N93" s="7"/>
      <c r="O93" s="7"/>
      <c r="P93" s="2"/>
      <c r="Q93" s="2"/>
      <c r="R93" s="2"/>
      <c r="S93" s="2"/>
      <c r="T93" s="2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>
        <v>647</v>
      </c>
      <c r="BI93" s="7"/>
      <c r="BJ93" s="7"/>
      <c r="BK93" s="7"/>
      <c r="BL93" s="7"/>
      <c r="BM93" s="7"/>
      <c r="BN93" s="7"/>
      <c r="BO93" s="7"/>
      <c r="BP93" s="7">
        <v>167</v>
      </c>
      <c r="BQ93">
        <f t="shared" si="27"/>
        <v>2</v>
      </c>
      <c r="BR93" t="s">
        <v>322</v>
      </c>
      <c r="BS93" t="s">
        <v>323</v>
      </c>
      <c r="BT93" t="s">
        <v>324</v>
      </c>
    </row>
    <row r="94" spans="1:72" x14ac:dyDescent="0.25">
      <c r="A94" s="33">
        <v>86</v>
      </c>
      <c r="B94" s="42" t="s">
        <v>192</v>
      </c>
      <c r="C94" t="s">
        <v>193</v>
      </c>
      <c r="D94" t="s">
        <v>194</v>
      </c>
      <c r="E94" t="s">
        <v>195</v>
      </c>
      <c r="F94" s="9">
        <f t="shared" si="20"/>
        <v>803</v>
      </c>
      <c r="G94">
        <f t="shared" si="21"/>
        <v>692</v>
      </c>
      <c r="H94">
        <f t="shared" si="22"/>
        <v>111</v>
      </c>
      <c r="I94" t="str">
        <f t="shared" si="23"/>
        <v/>
      </c>
      <c r="J94" t="str">
        <f t="shared" si="24"/>
        <v/>
      </c>
      <c r="K94" t="str">
        <f t="shared" si="25"/>
        <v/>
      </c>
      <c r="L94" t="str">
        <f t="shared" si="26"/>
        <v/>
      </c>
      <c r="M94" s="7"/>
      <c r="N94" s="7"/>
      <c r="O94" s="7"/>
      <c r="P94" s="2"/>
      <c r="Q94" s="2"/>
      <c r="R94" s="2"/>
      <c r="S94" s="2"/>
      <c r="T94" s="2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>
        <v>111</v>
      </c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>
        <v>692</v>
      </c>
      <c r="BN94" s="7"/>
      <c r="BO94" s="7"/>
      <c r="BP94" s="7"/>
      <c r="BQ94">
        <f t="shared" si="27"/>
        <v>2</v>
      </c>
      <c r="BR94" t="s">
        <v>192</v>
      </c>
      <c r="BS94" t="s">
        <v>193</v>
      </c>
      <c r="BT94" t="s">
        <v>194</v>
      </c>
    </row>
    <row r="95" spans="1:72" x14ac:dyDescent="0.25">
      <c r="A95" s="33">
        <v>87</v>
      </c>
      <c r="B95" s="42" t="s">
        <v>325</v>
      </c>
      <c r="C95" t="s">
        <v>326</v>
      </c>
      <c r="D95" t="s">
        <v>327</v>
      </c>
      <c r="E95" t="s">
        <v>142</v>
      </c>
      <c r="F95" s="9">
        <f t="shared" si="20"/>
        <v>787</v>
      </c>
      <c r="G95">
        <f t="shared" si="21"/>
        <v>423</v>
      </c>
      <c r="H95">
        <f t="shared" si="22"/>
        <v>364</v>
      </c>
      <c r="I95" t="str">
        <f t="shared" si="23"/>
        <v/>
      </c>
      <c r="J95" t="str">
        <f t="shared" si="24"/>
        <v/>
      </c>
      <c r="K95" t="str">
        <f t="shared" si="25"/>
        <v/>
      </c>
      <c r="L95" t="str">
        <f t="shared" si="26"/>
        <v/>
      </c>
      <c r="M95" s="7"/>
      <c r="N95" s="7"/>
      <c r="O95" s="7"/>
      <c r="P95" s="2"/>
      <c r="Q95" s="2"/>
      <c r="R95" s="2"/>
      <c r="S95" s="2"/>
      <c r="T95" s="2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>
        <v>364</v>
      </c>
      <c r="BC95" s="7"/>
      <c r="BD95" s="7"/>
      <c r="BE95" s="7"/>
      <c r="BF95" s="7">
        <v>423</v>
      </c>
      <c r="BG95" s="7"/>
      <c r="BH95" s="7"/>
      <c r="BI95" s="7"/>
      <c r="BJ95" s="7"/>
      <c r="BK95" s="7"/>
      <c r="BL95" s="7"/>
      <c r="BM95" s="7"/>
      <c r="BN95" s="7"/>
      <c r="BO95" s="7"/>
      <c r="BP95" s="7"/>
      <c r="BQ95">
        <f t="shared" si="27"/>
        <v>2</v>
      </c>
      <c r="BR95" t="s">
        <v>325</v>
      </c>
      <c r="BS95" t="s">
        <v>326</v>
      </c>
      <c r="BT95" t="s">
        <v>327</v>
      </c>
    </row>
    <row r="96" spans="1:72" x14ac:dyDescent="0.25">
      <c r="A96" s="33">
        <v>88</v>
      </c>
      <c r="B96" s="42" t="s">
        <v>499</v>
      </c>
      <c r="C96" t="s">
        <v>66</v>
      </c>
      <c r="D96" t="s">
        <v>500</v>
      </c>
      <c r="E96" t="s">
        <v>498</v>
      </c>
      <c r="F96" s="9">
        <f t="shared" si="20"/>
        <v>778</v>
      </c>
      <c r="G96">
        <f t="shared" si="21"/>
        <v>778</v>
      </c>
      <c r="H96" t="str">
        <f t="shared" si="22"/>
        <v/>
      </c>
      <c r="I96" t="str">
        <f t="shared" si="23"/>
        <v/>
      </c>
      <c r="J96" t="str">
        <f t="shared" si="24"/>
        <v/>
      </c>
      <c r="K96" t="str">
        <f t="shared" si="25"/>
        <v/>
      </c>
      <c r="L96" t="str">
        <f t="shared" si="26"/>
        <v/>
      </c>
      <c r="M96" s="7"/>
      <c r="N96" s="7"/>
      <c r="O96" s="7"/>
      <c r="P96" s="2"/>
      <c r="Q96" s="2"/>
      <c r="R96" s="2">
        <v>778</v>
      </c>
      <c r="S96" s="2"/>
      <c r="T96" s="2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>
        <f t="shared" si="27"/>
        <v>1</v>
      </c>
      <c r="BR96" s="42" t="str">
        <f>B96</f>
        <v>49 weiß</v>
      </c>
      <c r="BS96" t="str">
        <f>C96</f>
        <v>Dirk</v>
      </c>
      <c r="BT96" t="str">
        <f>D96</f>
        <v xml:space="preserve">Tesmer </v>
      </c>
    </row>
    <row r="97" spans="1:72" x14ac:dyDescent="0.25">
      <c r="A97" s="33">
        <v>89</v>
      </c>
      <c r="B97" s="42" t="s">
        <v>334</v>
      </c>
      <c r="C97" t="s">
        <v>335</v>
      </c>
      <c r="D97" t="s">
        <v>336</v>
      </c>
      <c r="E97" t="s">
        <v>142</v>
      </c>
      <c r="F97" s="9">
        <f t="shared" si="20"/>
        <v>714</v>
      </c>
      <c r="G97">
        <f t="shared" si="21"/>
        <v>714</v>
      </c>
      <c r="H97" t="str">
        <f t="shared" si="22"/>
        <v/>
      </c>
      <c r="I97" t="str">
        <f t="shared" si="23"/>
        <v/>
      </c>
      <c r="J97" t="str">
        <f t="shared" si="24"/>
        <v/>
      </c>
      <c r="K97" t="str">
        <f t="shared" si="25"/>
        <v/>
      </c>
      <c r="L97" t="str">
        <f t="shared" si="26"/>
        <v/>
      </c>
      <c r="M97" s="7"/>
      <c r="N97" s="7"/>
      <c r="O97" s="7"/>
      <c r="P97" s="2"/>
      <c r="Q97" s="2"/>
      <c r="R97" s="2"/>
      <c r="S97" s="2"/>
      <c r="T97" s="2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>
        <v>714</v>
      </c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>
        <f t="shared" si="27"/>
        <v>1</v>
      </c>
      <c r="BR97" t="s">
        <v>334</v>
      </c>
      <c r="BS97" t="s">
        <v>335</v>
      </c>
      <c r="BT97" t="s">
        <v>336</v>
      </c>
    </row>
    <row r="98" spans="1:72" x14ac:dyDescent="0.25">
      <c r="A98" s="33">
        <v>90</v>
      </c>
      <c r="B98" s="42" t="s">
        <v>328</v>
      </c>
      <c r="C98" t="s">
        <v>261</v>
      </c>
      <c r="D98" t="s">
        <v>329</v>
      </c>
      <c r="E98" t="s">
        <v>330</v>
      </c>
      <c r="F98" s="9">
        <f t="shared" si="20"/>
        <v>674</v>
      </c>
      <c r="G98">
        <f t="shared" si="21"/>
        <v>480</v>
      </c>
      <c r="H98">
        <f t="shared" si="22"/>
        <v>194</v>
      </c>
      <c r="I98" t="str">
        <f t="shared" si="23"/>
        <v/>
      </c>
      <c r="J98" t="str">
        <f t="shared" si="24"/>
        <v/>
      </c>
      <c r="K98" t="str">
        <f t="shared" si="25"/>
        <v/>
      </c>
      <c r="L98" t="str">
        <f t="shared" si="26"/>
        <v/>
      </c>
      <c r="M98" s="7"/>
      <c r="N98" s="7"/>
      <c r="O98" s="7"/>
      <c r="P98" s="2"/>
      <c r="Q98" s="2">
        <v>194</v>
      </c>
      <c r="R98" s="2"/>
      <c r="S98" s="2"/>
      <c r="T98" s="2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>
        <v>480</v>
      </c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>
        <f t="shared" si="27"/>
        <v>2</v>
      </c>
      <c r="BR98" t="s">
        <v>328</v>
      </c>
      <c r="BS98" t="s">
        <v>261</v>
      </c>
      <c r="BT98" t="s">
        <v>329</v>
      </c>
    </row>
    <row r="99" spans="1:72" x14ac:dyDescent="0.25">
      <c r="A99" s="33">
        <v>91</v>
      </c>
      <c r="B99" s="42" t="s">
        <v>340</v>
      </c>
      <c r="C99" t="s">
        <v>341</v>
      </c>
      <c r="D99" t="s">
        <v>342</v>
      </c>
      <c r="F99" s="9">
        <f t="shared" si="20"/>
        <v>672</v>
      </c>
      <c r="G99">
        <f t="shared" si="21"/>
        <v>375</v>
      </c>
      <c r="H99">
        <f t="shared" si="22"/>
        <v>154</v>
      </c>
      <c r="I99">
        <f t="shared" si="23"/>
        <v>143</v>
      </c>
      <c r="J99" t="str">
        <f t="shared" si="24"/>
        <v/>
      </c>
      <c r="K99" t="str">
        <f t="shared" si="25"/>
        <v/>
      </c>
      <c r="L99" t="str">
        <f t="shared" si="26"/>
        <v/>
      </c>
      <c r="M99" s="7"/>
      <c r="N99" s="7"/>
      <c r="O99" s="7"/>
      <c r="P99" s="2"/>
      <c r="Q99" s="2"/>
      <c r="R99" s="2"/>
      <c r="S99" s="2"/>
      <c r="T99" s="2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>
        <v>143</v>
      </c>
      <c r="BJ99" s="7">
        <v>375</v>
      </c>
      <c r="BK99" s="7"/>
      <c r="BL99" s="7"/>
      <c r="BM99" s="7">
        <v>154</v>
      </c>
      <c r="BN99" s="7"/>
      <c r="BO99" s="7"/>
      <c r="BP99" s="7"/>
      <c r="BQ99">
        <f t="shared" si="27"/>
        <v>3</v>
      </c>
      <c r="BR99" t="s">
        <v>340</v>
      </c>
      <c r="BS99" t="s">
        <v>341</v>
      </c>
      <c r="BT99" t="s">
        <v>342</v>
      </c>
    </row>
    <row r="100" spans="1:72" x14ac:dyDescent="0.25">
      <c r="A100" s="33">
        <v>92</v>
      </c>
      <c r="B100" s="42" t="s">
        <v>501</v>
      </c>
      <c r="C100" t="s">
        <v>484</v>
      </c>
      <c r="D100" t="s">
        <v>502</v>
      </c>
      <c r="E100" t="s">
        <v>503</v>
      </c>
      <c r="F100" s="9">
        <f t="shared" si="20"/>
        <v>667</v>
      </c>
      <c r="G100">
        <f t="shared" si="21"/>
        <v>667</v>
      </c>
      <c r="H100" t="str">
        <f t="shared" si="22"/>
        <v/>
      </c>
      <c r="I100" t="str">
        <f t="shared" si="23"/>
        <v/>
      </c>
      <c r="J100" t="str">
        <f t="shared" si="24"/>
        <v/>
      </c>
      <c r="K100" t="str">
        <f t="shared" si="25"/>
        <v/>
      </c>
      <c r="L100" t="str">
        <f t="shared" si="26"/>
        <v/>
      </c>
      <c r="M100" s="7"/>
      <c r="N100" s="7"/>
      <c r="O100" s="7"/>
      <c r="P100" s="2"/>
      <c r="Q100" s="2"/>
      <c r="R100" s="2">
        <v>667</v>
      </c>
      <c r="S100" s="2"/>
      <c r="T100" s="2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>
        <f t="shared" si="27"/>
        <v>1</v>
      </c>
      <c r="BR100" s="42" t="str">
        <f>B100</f>
        <v>182</v>
      </c>
      <c r="BS100" t="str">
        <f>C100</f>
        <v>Reinhold</v>
      </c>
      <c r="BT100" t="str">
        <f>D100</f>
        <v>Bengsch</v>
      </c>
    </row>
    <row r="101" spans="1:72" x14ac:dyDescent="0.25">
      <c r="A101" s="33">
        <v>93</v>
      </c>
      <c r="B101" s="42" t="s">
        <v>346</v>
      </c>
      <c r="C101" t="s">
        <v>347</v>
      </c>
      <c r="D101" t="s">
        <v>348</v>
      </c>
      <c r="F101" s="9">
        <f t="shared" si="20"/>
        <v>626</v>
      </c>
      <c r="G101">
        <f t="shared" si="21"/>
        <v>333</v>
      </c>
      <c r="H101">
        <f t="shared" si="22"/>
        <v>293</v>
      </c>
      <c r="I101" t="str">
        <f t="shared" si="23"/>
        <v/>
      </c>
      <c r="J101" t="str">
        <f t="shared" si="24"/>
        <v/>
      </c>
      <c r="K101" t="str">
        <f t="shared" si="25"/>
        <v/>
      </c>
      <c r="L101" t="str">
        <f t="shared" si="26"/>
        <v/>
      </c>
      <c r="M101" s="7"/>
      <c r="N101" s="7"/>
      <c r="O101" s="7"/>
      <c r="P101" s="2"/>
      <c r="Q101" s="2"/>
      <c r="R101" s="2"/>
      <c r="S101" s="2"/>
      <c r="T101" s="2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>
        <v>293</v>
      </c>
      <c r="AH101" s="7"/>
      <c r="AI101" s="7"/>
      <c r="AJ101" s="7"/>
      <c r="AK101" s="7"/>
      <c r="AL101" s="7"/>
      <c r="AM101" s="7">
        <v>333</v>
      </c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>
        <f t="shared" si="27"/>
        <v>2</v>
      </c>
      <c r="BR101" t="s">
        <v>346</v>
      </c>
      <c r="BS101" t="s">
        <v>347</v>
      </c>
      <c r="BT101" t="s">
        <v>348</v>
      </c>
    </row>
    <row r="102" spans="1:72" x14ac:dyDescent="0.25">
      <c r="A102" s="33">
        <v>94</v>
      </c>
      <c r="B102" s="42" t="s">
        <v>176</v>
      </c>
      <c r="C102" t="s">
        <v>210</v>
      </c>
      <c r="D102" t="s">
        <v>349</v>
      </c>
      <c r="F102" s="9">
        <f t="shared" si="20"/>
        <v>624</v>
      </c>
      <c r="G102">
        <f t="shared" si="21"/>
        <v>513</v>
      </c>
      <c r="H102">
        <f t="shared" si="22"/>
        <v>111</v>
      </c>
      <c r="I102" t="str">
        <f t="shared" si="23"/>
        <v/>
      </c>
      <c r="J102" t="str">
        <f t="shared" si="24"/>
        <v/>
      </c>
      <c r="K102" t="str">
        <f t="shared" si="25"/>
        <v/>
      </c>
      <c r="L102" t="str">
        <f t="shared" si="26"/>
        <v/>
      </c>
      <c r="M102" s="7"/>
      <c r="N102" s="7"/>
      <c r="O102" s="7"/>
      <c r="P102" s="2"/>
      <c r="Q102" s="2"/>
      <c r="R102" s="2"/>
      <c r="S102" s="2"/>
      <c r="T102" s="2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>
        <v>111</v>
      </c>
      <c r="AF102" s="7"/>
      <c r="AG102" s="7">
        <v>513</v>
      </c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>
        <f t="shared" si="27"/>
        <v>2</v>
      </c>
      <c r="BR102" t="s">
        <v>176</v>
      </c>
      <c r="BS102" t="s">
        <v>210</v>
      </c>
      <c r="BT102" t="s">
        <v>349</v>
      </c>
    </row>
    <row r="103" spans="1:72" x14ac:dyDescent="0.25">
      <c r="A103" s="33">
        <v>95</v>
      </c>
      <c r="B103" s="42" t="s">
        <v>295</v>
      </c>
      <c r="C103" t="s">
        <v>296</v>
      </c>
      <c r="D103" t="s">
        <v>59</v>
      </c>
      <c r="E103" t="s">
        <v>60</v>
      </c>
      <c r="F103" s="9">
        <f t="shared" si="20"/>
        <v>619</v>
      </c>
      <c r="G103">
        <f t="shared" si="21"/>
        <v>619</v>
      </c>
      <c r="H103" t="str">
        <f t="shared" si="22"/>
        <v/>
      </c>
      <c r="I103" t="str">
        <f t="shared" si="23"/>
        <v/>
      </c>
      <c r="J103" t="str">
        <f t="shared" si="24"/>
        <v/>
      </c>
      <c r="K103" t="str">
        <f t="shared" si="25"/>
        <v/>
      </c>
      <c r="L103" t="str">
        <f t="shared" si="26"/>
        <v/>
      </c>
      <c r="M103" s="7"/>
      <c r="N103" s="7"/>
      <c r="O103" s="7"/>
      <c r="P103" s="2"/>
      <c r="Q103" s="2">
        <v>619</v>
      </c>
      <c r="R103" s="2"/>
      <c r="S103" s="2"/>
      <c r="T103" s="2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>
        <f t="shared" si="27"/>
        <v>1</v>
      </c>
      <c r="BR103" t="s">
        <v>295</v>
      </c>
      <c r="BS103" t="s">
        <v>296</v>
      </c>
      <c r="BT103" t="s">
        <v>59</v>
      </c>
    </row>
    <row r="104" spans="1:72" x14ac:dyDescent="0.25">
      <c r="A104" s="33">
        <v>96</v>
      </c>
      <c r="B104" s="42" t="s">
        <v>519</v>
      </c>
      <c r="C104" t="s">
        <v>520</v>
      </c>
      <c r="D104" t="s">
        <v>521</v>
      </c>
      <c r="E104" t="s">
        <v>526</v>
      </c>
      <c r="F104" s="9">
        <f t="shared" si="20"/>
        <v>606</v>
      </c>
      <c r="G104">
        <f t="shared" si="21"/>
        <v>333</v>
      </c>
      <c r="H104">
        <f t="shared" si="22"/>
        <v>273</v>
      </c>
      <c r="I104" t="str">
        <f t="shared" si="23"/>
        <v/>
      </c>
      <c r="J104" t="str">
        <f t="shared" si="24"/>
        <v/>
      </c>
      <c r="K104" t="str">
        <f t="shared" si="25"/>
        <v/>
      </c>
      <c r="L104" t="str">
        <f t="shared" si="26"/>
        <v/>
      </c>
      <c r="M104" s="7"/>
      <c r="N104" s="7"/>
      <c r="O104" s="7">
        <v>273</v>
      </c>
      <c r="P104" s="2">
        <v>333</v>
      </c>
      <c r="Q104" s="2"/>
      <c r="R104" s="2"/>
      <c r="S104" s="2"/>
      <c r="T104" s="2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>
        <f t="shared" si="27"/>
        <v>2</v>
      </c>
      <c r="BR104" s="42" t="str">
        <f>B104</f>
        <v>373</v>
      </c>
      <c r="BS104" t="str">
        <f>C104</f>
        <v xml:space="preserve">Steffen </v>
      </c>
      <c r="BT104" t="str">
        <f>D104</f>
        <v>Greiner</v>
      </c>
    </row>
    <row r="105" spans="1:72" x14ac:dyDescent="0.25">
      <c r="A105" s="33">
        <v>97</v>
      </c>
      <c r="B105" s="42" t="s">
        <v>306</v>
      </c>
      <c r="C105" t="s">
        <v>250</v>
      </c>
      <c r="D105" t="s">
        <v>350</v>
      </c>
      <c r="F105" s="9">
        <f t="shared" ref="F105:F136" si="28">SUM(G105:L105)</f>
        <v>556</v>
      </c>
      <c r="G105">
        <f t="shared" ref="G105:G136" si="29">IF(_xlfn.AGGREGATE(2,6,$M105:$BP105)&gt;=1,_xlfn.AGGREGATE(14,6,$M105:$BP105,1),"")</f>
        <v>556</v>
      </c>
      <c r="H105" t="str">
        <f t="shared" ref="H105:H136" si="30">IF(_xlfn.AGGREGATE(2,6,$M105:$BP105)&gt;=2,_xlfn.AGGREGATE(14,6,$M105:$BP105,2),"")</f>
        <v/>
      </c>
      <c r="I105" t="str">
        <f t="shared" ref="I105:I136" si="31">IF(_xlfn.AGGREGATE(2,6,$M105:$BP105)&gt;=3,_xlfn.AGGREGATE(14,6,$M105:$BP105,3),"")</f>
        <v/>
      </c>
      <c r="J105" t="str">
        <f t="shared" ref="J105:J136" si="32">IF(_xlfn.AGGREGATE(2,6,$M105:$BP105)&gt;=4,_xlfn.AGGREGATE(14,6,$M105:$BP105,4),"")</f>
        <v/>
      </c>
      <c r="K105" t="str">
        <f t="shared" ref="K105:K136" si="33">IF(_xlfn.AGGREGATE(2,6,$M105:$BP105)&gt;=5,_xlfn.AGGREGATE(14,6,$M105:$BP105,5),"")</f>
        <v/>
      </c>
      <c r="L105" t="str">
        <f t="shared" ref="L105:L136" si="34">IF(_xlfn.AGGREGATE(2,6,$M105:$BP105)&gt;=6,_xlfn.AGGREGATE(14,6,$M105:$BP105,6),"")</f>
        <v/>
      </c>
      <c r="M105" s="7"/>
      <c r="N105" s="7"/>
      <c r="O105" s="7"/>
      <c r="P105" s="2"/>
      <c r="Q105" s="2"/>
      <c r="R105" s="2"/>
      <c r="S105" s="2"/>
      <c r="T105" s="2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>
        <v>556</v>
      </c>
      <c r="BL105" s="7"/>
      <c r="BM105" s="7"/>
      <c r="BN105" s="7"/>
      <c r="BO105" s="7"/>
      <c r="BP105" s="7"/>
      <c r="BQ105">
        <f t="shared" ref="BQ105:BQ136" si="35">COUNT(M105:BP105)</f>
        <v>1</v>
      </c>
      <c r="BR105" t="s">
        <v>306</v>
      </c>
      <c r="BS105" t="s">
        <v>250</v>
      </c>
      <c r="BT105" t="s">
        <v>350</v>
      </c>
    </row>
    <row r="106" spans="1:72" x14ac:dyDescent="0.25">
      <c r="A106" s="33">
        <v>98</v>
      </c>
      <c r="B106" s="42" t="s">
        <v>351</v>
      </c>
      <c r="C106" t="s">
        <v>352</v>
      </c>
      <c r="D106" t="s">
        <v>353</v>
      </c>
      <c r="E106" t="s">
        <v>354</v>
      </c>
      <c r="F106" s="9">
        <f t="shared" si="28"/>
        <v>556</v>
      </c>
      <c r="G106">
        <f t="shared" si="29"/>
        <v>556</v>
      </c>
      <c r="H106" t="str">
        <f t="shared" si="30"/>
        <v/>
      </c>
      <c r="I106" t="str">
        <f t="shared" si="31"/>
        <v/>
      </c>
      <c r="J106" t="str">
        <f t="shared" si="32"/>
        <v/>
      </c>
      <c r="K106" t="str">
        <f t="shared" si="33"/>
        <v/>
      </c>
      <c r="L106" t="str">
        <f t="shared" si="34"/>
        <v/>
      </c>
      <c r="M106" s="7"/>
      <c r="N106" s="7"/>
      <c r="O106" s="7"/>
      <c r="P106" s="2"/>
      <c r="Q106" s="2"/>
      <c r="R106" s="2"/>
      <c r="S106" s="2"/>
      <c r="T106" s="2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>
        <v>556</v>
      </c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>
        <f t="shared" si="35"/>
        <v>1</v>
      </c>
      <c r="BR106" t="s">
        <v>351</v>
      </c>
      <c r="BS106" t="s">
        <v>352</v>
      </c>
      <c r="BT106" t="s">
        <v>353</v>
      </c>
    </row>
    <row r="107" spans="1:72" x14ac:dyDescent="0.25">
      <c r="A107" s="33">
        <v>99</v>
      </c>
      <c r="B107" s="42" t="s">
        <v>504</v>
      </c>
      <c r="C107" t="s">
        <v>505</v>
      </c>
      <c r="D107" t="s">
        <v>506</v>
      </c>
      <c r="E107" t="s">
        <v>503</v>
      </c>
      <c r="F107" s="9">
        <f t="shared" si="28"/>
        <v>556</v>
      </c>
      <c r="G107">
        <f t="shared" si="29"/>
        <v>556</v>
      </c>
      <c r="H107" t="str">
        <f t="shared" si="30"/>
        <v/>
      </c>
      <c r="I107" t="str">
        <f t="shared" si="31"/>
        <v/>
      </c>
      <c r="J107" t="str">
        <f t="shared" si="32"/>
        <v/>
      </c>
      <c r="K107" t="str">
        <f t="shared" si="33"/>
        <v/>
      </c>
      <c r="L107" t="str">
        <f t="shared" si="34"/>
        <v/>
      </c>
      <c r="M107" s="7"/>
      <c r="N107" s="7"/>
      <c r="O107" s="7"/>
      <c r="P107" s="2"/>
      <c r="Q107" s="2"/>
      <c r="R107" s="2">
        <v>556</v>
      </c>
      <c r="S107" s="2"/>
      <c r="T107" s="2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>
        <f t="shared" si="35"/>
        <v>1</v>
      </c>
      <c r="BR107" s="42" t="str">
        <f>B107</f>
        <v xml:space="preserve">49 gelb-schwarz </v>
      </c>
      <c r="BS107" t="str">
        <f>C107</f>
        <v xml:space="preserve">Josef </v>
      </c>
      <c r="BT107" t="str">
        <f>D107</f>
        <v>Bachmann</v>
      </c>
    </row>
    <row r="108" spans="1:72" x14ac:dyDescent="0.25">
      <c r="A108" s="33">
        <v>100</v>
      </c>
      <c r="B108" s="42" t="s">
        <v>238</v>
      </c>
      <c r="C108" t="s">
        <v>355</v>
      </c>
      <c r="D108" t="s">
        <v>356</v>
      </c>
      <c r="F108" s="9">
        <f t="shared" si="28"/>
        <v>550</v>
      </c>
      <c r="G108">
        <f t="shared" si="29"/>
        <v>550</v>
      </c>
      <c r="H108" t="str">
        <f t="shared" si="30"/>
        <v/>
      </c>
      <c r="I108" t="str">
        <f t="shared" si="31"/>
        <v/>
      </c>
      <c r="J108" t="str">
        <f t="shared" si="32"/>
        <v/>
      </c>
      <c r="K108" t="str">
        <f t="shared" si="33"/>
        <v/>
      </c>
      <c r="L108" t="str">
        <f t="shared" si="34"/>
        <v/>
      </c>
      <c r="M108" s="7"/>
      <c r="N108" s="7"/>
      <c r="O108" s="7"/>
      <c r="P108" s="2"/>
      <c r="Q108" s="2"/>
      <c r="R108" s="2"/>
      <c r="S108" s="2"/>
      <c r="T108" s="2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>
        <v>550</v>
      </c>
      <c r="BM108" s="7"/>
      <c r="BN108" s="7"/>
      <c r="BO108" s="7"/>
      <c r="BP108" s="7"/>
      <c r="BQ108">
        <f t="shared" si="35"/>
        <v>1</v>
      </c>
      <c r="BR108" t="s">
        <v>238</v>
      </c>
      <c r="BS108" t="s">
        <v>355</v>
      </c>
      <c r="BT108" t="s">
        <v>356</v>
      </c>
    </row>
    <row r="109" spans="1:72" x14ac:dyDescent="0.25">
      <c r="A109" s="33">
        <v>101</v>
      </c>
      <c r="B109" s="42" t="s">
        <v>357</v>
      </c>
      <c r="C109" t="s">
        <v>358</v>
      </c>
      <c r="D109" t="s">
        <v>359</v>
      </c>
      <c r="F109" s="9">
        <f t="shared" si="28"/>
        <v>545</v>
      </c>
      <c r="G109">
        <f t="shared" si="29"/>
        <v>545</v>
      </c>
      <c r="H109" t="str">
        <f t="shared" si="30"/>
        <v/>
      </c>
      <c r="I109" t="str">
        <f t="shared" si="31"/>
        <v/>
      </c>
      <c r="J109" t="str">
        <f t="shared" si="32"/>
        <v/>
      </c>
      <c r="K109" t="str">
        <f t="shared" si="33"/>
        <v/>
      </c>
      <c r="L109" t="str">
        <f t="shared" si="34"/>
        <v/>
      </c>
      <c r="M109" s="7"/>
      <c r="N109" s="7"/>
      <c r="O109" s="7"/>
      <c r="P109" s="2"/>
      <c r="Q109" s="2"/>
      <c r="R109" s="2"/>
      <c r="S109" s="2"/>
      <c r="T109" s="2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>
        <v>545</v>
      </c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>
        <f t="shared" si="35"/>
        <v>1</v>
      </c>
      <c r="BR109" t="s">
        <v>357</v>
      </c>
      <c r="BS109" t="s">
        <v>358</v>
      </c>
      <c r="BT109" t="s">
        <v>359</v>
      </c>
    </row>
    <row r="110" spans="1:72" x14ac:dyDescent="0.25">
      <c r="A110" s="33">
        <v>102</v>
      </c>
      <c r="B110" s="42" t="s">
        <v>225</v>
      </c>
      <c r="C110" t="s">
        <v>108</v>
      </c>
      <c r="D110" t="s">
        <v>226</v>
      </c>
      <c r="E110" t="s">
        <v>227</v>
      </c>
      <c r="F110" s="9">
        <f t="shared" si="28"/>
        <v>538</v>
      </c>
      <c r="G110">
        <f t="shared" si="29"/>
        <v>538</v>
      </c>
      <c r="H110" t="str">
        <f t="shared" si="30"/>
        <v/>
      </c>
      <c r="I110" t="str">
        <f t="shared" si="31"/>
        <v/>
      </c>
      <c r="J110" t="str">
        <f t="shared" si="32"/>
        <v/>
      </c>
      <c r="K110" t="str">
        <f t="shared" si="33"/>
        <v/>
      </c>
      <c r="L110" t="str">
        <f t="shared" si="34"/>
        <v/>
      </c>
      <c r="M110" s="7"/>
      <c r="N110" s="7"/>
      <c r="O110" s="7"/>
      <c r="P110" s="2"/>
      <c r="Q110" s="2"/>
      <c r="R110" s="2"/>
      <c r="S110" s="2"/>
      <c r="T110" s="2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>
        <v>538</v>
      </c>
      <c r="BO110" s="7"/>
      <c r="BP110" s="7"/>
      <c r="BQ110">
        <f t="shared" si="35"/>
        <v>1</v>
      </c>
      <c r="BR110" t="s">
        <v>225</v>
      </c>
      <c r="BS110" t="s">
        <v>108</v>
      </c>
      <c r="BT110" t="s">
        <v>226</v>
      </c>
    </row>
    <row r="111" spans="1:72" x14ac:dyDescent="0.25">
      <c r="A111" s="33">
        <v>103</v>
      </c>
      <c r="B111" s="42" t="s">
        <v>524</v>
      </c>
      <c r="C111" t="s">
        <v>480</v>
      </c>
      <c r="D111" t="s">
        <v>523</v>
      </c>
      <c r="F111" s="9">
        <f t="shared" si="28"/>
        <v>524</v>
      </c>
      <c r="G111">
        <f t="shared" si="29"/>
        <v>364</v>
      </c>
      <c r="H111">
        <f t="shared" si="30"/>
        <v>83</v>
      </c>
      <c r="I111">
        <f t="shared" si="31"/>
        <v>77</v>
      </c>
      <c r="J111" t="str">
        <f t="shared" si="32"/>
        <v/>
      </c>
      <c r="K111" t="str">
        <f t="shared" si="33"/>
        <v/>
      </c>
      <c r="L111" t="str">
        <f t="shared" si="34"/>
        <v/>
      </c>
      <c r="M111" s="7"/>
      <c r="N111" s="7"/>
      <c r="O111" s="7">
        <v>364</v>
      </c>
      <c r="P111" s="2">
        <v>83</v>
      </c>
      <c r="Q111" s="2"/>
      <c r="R111" s="2"/>
      <c r="S111" s="2"/>
      <c r="T111" s="2"/>
      <c r="U111" s="7"/>
      <c r="V111" s="7"/>
      <c r="W111" s="7"/>
      <c r="X111" s="7"/>
      <c r="Y111" s="7"/>
      <c r="Z111" s="7"/>
      <c r="AA111" s="7"/>
      <c r="AB111" s="7"/>
      <c r="AC111" s="7"/>
      <c r="AD111" s="7">
        <v>77</v>
      </c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>
        <f t="shared" si="35"/>
        <v>3</v>
      </c>
      <c r="BR111" t="s">
        <v>479</v>
      </c>
      <c r="BS111" t="s">
        <v>480</v>
      </c>
      <c r="BT111" t="s">
        <v>523</v>
      </c>
    </row>
    <row r="112" spans="1:72" x14ac:dyDescent="0.25">
      <c r="A112" s="33">
        <v>104</v>
      </c>
      <c r="B112" s="42" t="s">
        <v>360</v>
      </c>
      <c r="C112" t="s">
        <v>70</v>
      </c>
      <c r="D112" t="s">
        <v>361</v>
      </c>
      <c r="F112" s="9">
        <f t="shared" si="28"/>
        <v>523</v>
      </c>
      <c r="G112">
        <f t="shared" si="29"/>
        <v>273</v>
      </c>
      <c r="H112">
        <f t="shared" si="30"/>
        <v>250</v>
      </c>
      <c r="I112" t="str">
        <f t="shared" si="31"/>
        <v/>
      </c>
      <c r="J112" t="str">
        <f t="shared" si="32"/>
        <v/>
      </c>
      <c r="K112" t="str">
        <f t="shared" si="33"/>
        <v/>
      </c>
      <c r="L112" t="str">
        <f t="shared" si="34"/>
        <v/>
      </c>
      <c r="M112" s="7"/>
      <c r="N112" s="7"/>
      <c r="O112" s="7"/>
      <c r="P112" s="2"/>
      <c r="Q112" s="2"/>
      <c r="R112" s="2"/>
      <c r="S112" s="2"/>
      <c r="T112" s="2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>
        <v>273</v>
      </c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>
        <v>250</v>
      </c>
      <c r="BQ112">
        <f t="shared" si="35"/>
        <v>2</v>
      </c>
      <c r="BR112" t="s">
        <v>360</v>
      </c>
      <c r="BS112" t="s">
        <v>70</v>
      </c>
      <c r="BT112" t="s">
        <v>361</v>
      </c>
    </row>
    <row r="113" spans="1:72" x14ac:dyDescent="0.25">
      <c r="A113" s="33">
        <v>105</v>
      </c>
      <c r="B113" s="42" t="s">
        <v>268</v>
      </c>
      <c r="C113" t="s">
        <v>269</v>
      </c>
      <c r="D113" t="s">
        <v>270</v>
      </c>
      <c r="E113" t="s">
        <v>175</v>
      </c>
      <c r="F113" s="9">
        <f t="shared" si="28"/>
        <v>503</v>
      </c>
      <c r="G113">
        <f t="shared" si="29"/>
        <v>503</v>
      </c>
      <c r="H113" t="str">
        <f t="shared" si="30"/>
        <v/>
      </c>
      <c r="I113" t="str">
        <f t="shared" si="31"/>
        <v/>
      </c>
      <c r="J113" t="str">
        <f t="shared" si="32"/>
        <v/>
      </c>
      <c r="K113" t="str">
        <f t="shared" si="33"/>
        <v/>
      </c>
      <c r="L113" t="str">
        <f t="shared" si="34"/>
        <v/>
      </c>
      <c r="M113" s="7"/>
      <c r="N113" s="7"/>
      <c r="O113" s="7"/>
      <c r="P113" s="2"/>
      <c r="Q113" s="2">
        <v>503</v>
      </c>
      <c r="R113" s="2"/>
      <c r="S113" s="2"/>
      <c r="T113" s="2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>
        <f t="shared" si="35"/>
        <v>1</v>
      </c>
      <c r="BR113" t="s">
        <v>268</v>
      </c>
      <c r="BS113" t="s">
        <v>269</v>
      </c>
      <c r="BT113" t="s">
        <v>270</v>
      </c>
    </row>
    <row r="114" spans="1:72" x14ac:dyDescent="0.25">
      <c r="A114" s="33">
        <v>106</v>
      </c>
      <c r="B114" s="42" t="s">
        <v>370</v>
      </c>
      <c r="C114" t="s">
        <v>371</v>
      </c>
      <c r="D114" t="s">
        <v>372</v>
      </c>
      <c r="E114" t="s">
        <v>175</v>
      </c>
      <c r="F114" s="9">
        <f t="shared" si="28"/>
        <v>500</v>
      </c>
      <c r="G114">
        <f t="shared" si="29"/>
        <v>500</v>
      </c>
      <c r="H114" t="str">
        <f t="shared" si="30"/>
        <v/>
      </c>
      <c r="I114" t="str">
        <f t="shared" si="31"/>
        <v/>
      </c>
      <c r="J114" t="str">
        <f t="shared" si="32"/>
        <v/>
      </c>
      <c r="K114" t="str">
        <f t="shared" si="33"/>
        <v/>
      </c>
      <c r="L114" t="str">
        <f t="shared" si="34"/>
        <v/>
      </c>
      <c r="M114" s="7"/>
      <c r="N114" s="7"/>
      <c r="O114" s="7"/>
      <c r="P114" s="2"/>
      <c r="Q114" s="2"/>
      <c r="R114" s="2"/>
      <c r="S114" s="2"/>
      <c r="T114" s="2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>
        <v>500</v>
      </c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>
        <f t="shared" si="35"/>
        <v>1</v>
      </c>
      <c r="BR114" t="s">
        <v>370</v>
      </c>
      <c r="BS114" t="s">
        <v>371</v>
      </c>
      <c r="BT114" t="s">
        <v>372</v>
      </c>
    </row>
    <row r="115" spans="1:72" x14ac:dyDescent="0.25">
      <c r="A115" s="33">
        <v>107</v>
      </c>
      <c r="B115" s="42" t="s">
        <v>373</v>
      </c>
      <c r="C115" t="s">
        <v>374</v>
      </c>
      <c r="F115" s="9">
        <f t="shared" si="28"/>
        <v>500</v>
      </c>
      <c r="G115">
        <f t="shared" si="29"/>
        <v>500</v>
      </c>
      <c r="H115" t="str">
        <f t="shared" si="30"/>
        <v/>
      </c>
      <c r="I115" t="str">
        <f t="shared" si="31"/>
        <v/>
      </c>
      <c r="J115" t="str">
        <f t="shared" si="32"/>
        <v/>
      </c>
      <c r="K115" t="str">
        <f t="shared" si="33"/>
        <v/>
      </c>
      <c r="L115" t="str">
        <f t="shared" si="34"/>
        <v/>
      </c>
      <c r="M115" s="7"/>
      <c r="N115" s="7"/>
      <c r="O115" s="7"/>
      <c r="P115" s="2"/>
      <c r="Q115" s="2"/>
      <c r="R115" s="2"/>
      <c r="S115" s="2"/>
      <c r="T115" s="2"/>
      <c r="U115" s="7"/>
      <c r="V115" s="7"/>
      <c r="W115" s="7"/>
      <c r="X115" s="7"/>
      <c r="Y115" s="7"/>
      <c r="Z115" s="7">
        <v>500</v>
      </c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>
        <f t="shared" si="35"/>
        <v>1</v>
      </c>
      <c r="BR115" t="s">
        <v>373</v>
      </c>
      <c r="BS115" t="s">
        <v>374</v>
      </c>
      <c r="BT115">
        <v>0</v>
      </c>
    </row>
    <row r="116" spans="1:72" x14ac:dyDescent="0.25">
      <c r="A116" s="33">
        <v>108</v>
      </c>
      <c r="B116" s="42" t="s">
        <v>455</v>
      </c>
      <c r="C116" t="s">
        <v>191</v>
      </c>
      <c r="D116" t="s">
        <v>456</v>
      </c>
      <c r="E116" t="s">
        <v>457</v>
      </c>
      <c r="F116" s="9">
        <f t="shared" si="28"/>
        <v>493</v>
      </c>
      <c r="G116">
        <f t="shared" si="29"/>
        <v>271</v>
      </c>
      <c r="H116">
        <f t="shared" si="30"/>
        <v>222</v>
      </c>
      <c r="I116" t="str">
        <f t="shared" si="31"/>
        <v/>
      </c>
      <c r="J116" t="str">
        <f t="shared" si="32"/>
        <v/>
      </c>
      <c r="K116" t="str">
        <f t="shared" si="33"/>
        <v/>
      </c>
      <c r="L116" t="str">
        <f t="shared" si="34"/>
        <v/>
      </c>
      <c r="M116" s="7"/>
      <c r="N116" s="7"/>
      <c r="O116" s="7"/>
      <c r="P116" s="2"/>
      <c r="Q116" s="2">
        <v>271</v>
      </c>
      <c r="R116" s="2">
        <v>222</v>
      </c>
      <c r="S116" s="2"/>
      <c r="T116" s="2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>
        <f t="shared" si="35"/>
        <v>2</v>
      </c>
      <c r="BR116" t="s">
        <v>455</v>
      </c>
      <c r="BS116" t="s">
        <v>191</v>
      </c>
      <c r="BT116" t="s">
        <v>456</v>
      </c>
    </row>
    <row r="117" spans="1:72" x14ac:dyDescent="0.25">
      <c r="A117" s="33">
        <v>109</v>
      </c>
      <c r="B117" s="42" t="s">
        <v>375</v>
      </c>
      <c r="C117" t="s">
        <v>376</v>
      </c>
      <c r="D117" t="s">
        <v>377</v>
      </c>
      <c r="F117" s="9">
        <f t="shared" si="28"/>
        <v>492</v>
      </c>
      <c r="G117">
        <f t="shared" si="29"/>
        <v>231</v>
      </c>
      <c r="H117">
        <f t="shared" si="30"/>
        <v>143</v>
      </c>
      <c r="I117">
        <f t="shared" si="31"/>
        <v>118</v>
      </c>
      <c r="J117" t="str">
        <f t="shared" si="32"/>
        <v/>
      </c>
      <c r="K117" t="str">
        <f t="shared" si="33"/>
        <v/>
      </c>
      <c r="L117" t="str">
        <f t="shared" si="34"/>
        <v/>
      </c>
      <c r="M117" s="7"/>
      <c r="N117" s="7"/>
      <c r="O117" s="7"/>
      <c r="P117" s="2"/>
      <c r="Q117" s="2"/>
      <c r="R117" s="2"/>
      <c r="S117" s="2"/>
      <c r="T117" s="2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>
        <v>143</v>
      </c>
      <c r="BB117" s="7"/>
      <c r="BC117" s="7">
        <v>231</v>
      </c>
      <c r="BD117" s="7"/>
      <c r="BE117" s="7"/>
      <c r="BF117" s="7"/>
      <c r="BG117" s="7"/>
      <c r="BH117" s="7">
        <v>118</v>
      </c>
      <c r="BI117" s="7"/>
      <c r="BJ117" s="7"/>
      <c r="BK117" s="7"/>
      <c r="BL117" s="7"/>
      <c r="BM117" s="7"/>
      <c r="BN117" s="7"/>
      <c r="BO117" s="7"/>
      <c r="BP117" s="7"/>
      <c r="BQ117">
        <f t="shared" si="35"/>
        <v>3</v>
      </c>
      <c r="BR117" t="s">
        <v>375</v>
      </c>
      <c r="BS117" t="s">
        <v>376</v>
      </c>
      <c r="BT117" t="s">
        <v>377</v>
      </c>
    </row>
    <row r="118" spans="1:72" x14ac:dyDescent="0.25">
      <c r="A118" s="33">
        <v>110</v>
      </c>
      <c r="B118" s="42" t="s">
        <v>511</v>
      </c>
      <c r="C118" t="s">
        <v>104</v>
      </c>
      <c r="D118" t="s">
        <v>510</v>
      </c>
      <c r="E118" t="s">
        <v>498</v>
      </c>
      <c r="F118" s="9">
        <f t="shared" si="28"/>
        <v>488</v>
      </c>
      <c r="G118">
        <f t="shared" si="29"/>
        <v>333</v>
      </c>
      <c r="H118">
        <f t="shared" si="30"/>
        <v>155</v>
      </c>
      <c r="I118" t="str">
        <f t="shared" si="31"/>
        <v/>
      </c>
      <c r="J118" t="str">
        <f t="shared" si="32"/>
        <v/>
      </c>
      <c r="K118" t="str">
        <f t="shared" si="33"/>
        <v/>
      </c>
      <c r="L118" t="str">
        <f t="shared" si="34"/>
        <v/>
      </c>
      <c r="M118" s="7"/>
      <c r="N118" s="7"/>
      <c r="O118" s="7"/>
      <c r="P118" s="2"/>
      <c r="Q118" s="2">
        <v>155</v>
      </c>
      <c r="R118" s="2">
        <v>333</v>
      </c>
      <c r="S118" s="2"/>
      <c r="T118" s="2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>
        <f t="shared" si="35"/>
        <v>2</v>
      </c>
      <c r="BR118" s="42" t="str">
        <f>B118</f>
        <v>220</v>
      </c>
      <c r="BS118" t="str">
        <f>C118</f>
        <v>Udo</v>
      </c>
      <c r="BT118" t="str">
        <f>D118</f>
        <v>Grassner</v>
      </c>
    </row>
    <row r="119" spans="1:72" x14ac:dyDescent="0.25">
      <c r="A119" s="33">
        <v>111</v>
      </c>
      <c r="B119" s="42" t="s">
        <v>382</v>
      </c>
      <c r="C119" t="s">
        <v>341</v>
      </c>
      <c r="D119" t="s">
        <v>383</v>
      </c>
      <c r="F119" s="9">
        <f t="shared" si="28"/>
        <v>471</v>
      </c>
      <c r="G119">
        <f t="shared" si="29"/>
        <v>471</v>
      </c>
      <c r="H119" t="str">
        <f t="shared" si="30"/>
        <v/>
      </c>
      <c r="I119" t="str">
        <f t="shared" si="31"/>
        <v/>
      </c>
      <c r="J119" t="str">
        <f t="shared" si="32"/>
        <v/>
      </c>
      <c r="K119" t="str">
        <f t="shared" si="33"/>
        <v/>
      </c>
      <c r="L119" t="str">
        <f t="shared" si="34"/>
        <v/>
      </c>
      <c r="M119" s="7"/>
      <c r="N119" s="7"/>
      <c r="O119" s="7"/>
      <c r="P119" s="2"/>
      <c r="Q119" s="2"/>
      <c r="R119" s="2"/>
      <c r="S119" s="2"/>
      <c r="T119" s="2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>
        <v>471</v>
      </c>
      <c r="BI119" s="7"/>
      <c r="BJ119" s="7"/>
      <c r="BK119" s="7"/>
      <c r="BL119" s="7"/>
      <c r="BM119" s="7"/>
      <c r="BN119" s="7"/>
      <c r="BO119" s="7"/>
      <c r="BP119" s="7"/>
      <c r="BQ119">
        <f t="shared" si="35"/>
        <v>1</v>
      </c>
      <c r="BR119" t="s">
        <v>382</v>
      </c>
      <c r="BS119" t="s">
        <v>341</v>
      </c>
      <c r="BT119" t="s">
        <v>383</v>
      </c>
    </row>
    <row r="120" spans="1:72" x14ac:dyDescent="0.25">
      <c r="A120" s="33">
        <v>112</v>
      </c>
      <c r="B120" s="42" t="s">
        <v>384</v>
      </c>
      <c r="C120" t="s">
        <v>129</v>
      </c>
      <c r="D120" t="s">
        <v>377</v>
      </c>
      <c r="F120" s="9">
        <f t="shared" si="28"/>
        <v>466</v>
      </c>
      <c r="G120">
        <f t="shared" si="29"/>
        <v>294</v>
      </c>
      <c r="H120">
        <f t="shared" si="30"/>
        <v>95</v>
      </c>
      <c r="I120">
        <f t="shared" si="31"/>
        <v>77</v>
      </c>
      <c r="J120" t="str">
        <f t="shared" si="32"/>
        <v/>
      </c>
      <c r="K120" t="str">
        <f t="shared" si="33"/>
        <v/>
      </c>
      <c r="L120" t="str">
        <f t="shared" si="34"/>
        <v/>
      </c>
      <c r="M120" s="7"/>
      <c r="N120" s="7"/>
      <c r="O120" s="7"/>
      <c r="P120" s="2"/>
      <c r="Q120" s="2"/>
      <c r="R120" s="2"/>
      <c r="S120" s="2"/>
      <c r="T120" s="2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>
        <v>95</v>
      </c>
      <c r="BB120" s="7"/>
      <c r="BC120" s="7">
        <v>77</v>
      </c>
      <c r="BD120" s="7"/>
      <c r="BE120" s="7"/>
      <c r="BF120" s="7"/>
      <c r="BG120" s="7"/>
      <c r="BH120" s="7">
        <v>294</v>
      </c>
      <c r="BI120" s="7"/>
      <c r="BJ120" s="7"/>
      <c r="BK120" s="7"/>
      <c r="BL120" s="7"/>
      <c r="BM120" s="7"/>
      <c r="BN120" s="7"/>
      <c r="BO120" s="7"/>
      <c r="BP120" s="7"/>
      <c r="BQ120">
        <f t="shared" si="35"/>
        <v>3</v>
      </c>
      <c r="BR120" t="s">
        <v>384</v>
      </c>
      <c r="BS120" t="s">
        <v>129</v>
      </c>
      <c r="BT120" t="s">
        <v>377</v>
      </c>
    </row>
    <row r="121" spans="1:72" x14ac:dyDescent="0.25">
      <c r="A121" s="33">
        <v>113</v>
      </c>
      <c r="B121" s="42" t="s">
        <v>385</v>
      </c>
      <c r="C121" t="s">
        <v>386</v>
      </c>
      <c r="D121" t="s">
        <v>83</v>
      </c>
      <c r="F121" s="9">
        <f t="shared" si="28"/>
        <v>462</v>
      </c>
      <c r="G121">
        <f t="shared" si="29"/>
        <v>462</v>
      </c>
      <c r="H121" t="str">
        <f t="shared" si="30"/>
        <v/>
      </c>
      <c r="I121" t="str">
        <f t="shared" si="31"/>
        <v/>
      </c>
      <c r="J121" t="str">
        <f t="shared" si="32"/>
        <v/>
      </c>
      <c r="K121" t="str">
        <f t="shared" si="33"/>
        <v/>
      </c>
      <c r="L121" t="str">
        <f t="shared" si="34"/>
        <v/>
      </c>
      <c r="M121" s="7"/>
      <c r="N121" s="7"/>
      <c r="O121" s="7"/>
      <c r="P121" s="2"/>
      <c r="Q121" s="2"/>
      <c r="R121" s="2"/>
      <c r="S121" s="2"/>
      <c r="T121" s="2"/>
      <c r="U121" s="7"/>
      <c r="V121" s="7"/>
      <c r="W121" s="7"/>
      <c r="X121" s="7"/>
      <c r="Y121" s="7"/>
      <c r="Z121" s="7"/>
      <c r="AA121" s="7"/>
      <c r="AB121" s="7"/>
      <c r="AC121" s="7"/>
      <c r="AD121" s="7">
        <v>462</v>
      </c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>
        <f t="shared" si="35"/>
        <v>1</v>
      </c>
      <c r="BR121" t="s">
        <v>385</v>
      </c>
      <c r="BS121" t="s">
        <v>386</v>
      </c>
      <c r="BT121" t="s">
        <v>83</v>
      </c>
    </row>
    <row r="122" spans="1:72" x14ac:dyDescent="0.25">
      <c r="A122" s="33">
        <v>114</v>
      </c>
      <c r="B122" s="42" t="s">
        <v>507</v>
      </c>
      <c r="C122" t="s">
        <v>508</v>
      </c>
      <c r="D122" t="s">
        <v>509</v>
      </c>
      <c r="E122" t="s">
        <v>503</v>
      </c>
      <c r="F122" s="9">
        <f t="shared" si="28"/>
        <v>444</v>
      </c>
      <c r="G122">
        <f t="shared" si="29"/>
        <v>444</v>
      </c>
      <c r="H122" t="str">
        <f t="shared" si="30"/>
        <v/>
      </c>
      <c r="I122" t="str">
        <f t="shared" si="31"/>
        <v/>
      </c>
      <c r="J122" t="str">
        <f t="shared" si="32"/>
        <v/>
      </c>
      <c r="K122" t="str">
        <f t="shared" si="33"/>
        <v/>
      </c>
      <c r="L122" t="str">
        <f t="shared" si="34"/>
        <v/>
      </c>
      <c r="M122" s="7"/>
      <c r="N122" s="7"/>
      <c r="O122" s="7"/>
      <c r="P122" s="2"/>
      <c r="Q122" s="2"/>
      <c r="R122" s="2">
        <v>444</v>
      </c>
      <c r="S122" s="2"/>
      <c r="T122" s="2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>
        <f t="shared" si="35"/>
        <v>1</v>
      </c>
      <c r="BR122" s="42" t="str">
        <f>B122</f>
        <v>gelb-weiß</v>
      </c>
      <c r="BS122" t="str">
        <f>C122</f>
        <v>Winfried</v>
      </c>
      <c r="BT122" t="str">
        <f>D122</f>
        <v>Schukat</v>
      </c>
    </row>
    <row r="123" spans="1:72" x14ac:dyDescent="0.25">
      <c r="A123" s="33">
        <v>115</v>
      </c>
      <c r="B123" s="42" t="s">
        <v>387</v>
      </c>
      <c r="C123" t="s">
        <v>58</v>
      </c>
      <c r="D123" t="s">
        <v>388</v>
      </c>
      <c r="F123" s="9">
        <f t="shared" si="28"/>
        <v>393</v>
      </c>
      <c r="G123">
        <f t="shared" si="29"/>
        <v>393</v>
      </c>
      <c r="H123" t="str">
        <f t="shared" si="30"/>
        <v/>
      </c>
      <c r="I123" t="str">
        <f t="shared" si="31"/>
        <v/>
      </c>
      <c r="J123" t="str">
        <f t="shared" si="32"/>
        <v/>
      </c>
      <c r="K123" t="str">
        <f t="shared" si="33"/>
        <v/>
      </c>
      <c r="L123" t="str">
        <f t="shared" si="34"/>
        <v/>
      </c>
      <c r="M123" s="7"/>
      <c r="N123" s="7"/>
      <c r="O123" s="7"/>
      <c r="P123" s="2"/>
      <c r="Q123" s="2"/>
      <c r="R123" s="2"/>
      <c r="S123" s="2"/>
      <c r="T123" s="2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>
        <v>393</v>
      </c>
      <c r="BM123" s="7"/>
      <c r="BN123" s="7"/>
      <c r="BO123" s="7"/>
      <c r="BP123" s="7"/>
      <c r="BQ123">
        <f t="shared" si="35"/>
        <v>1</v>
      </c>
      <c r="BR123" t="s">
        <v>387</v>
      </c>
      <c r="BS123" t="s">
        <v>58</v>
      </c>
      <c r="BT123" t="s">
        <v>388</v>
      </c>
    </row>
    <row r="124" spans="1:72" x14ac:dyDescent="0.25">
      <c r="A124" s="33">
        <v>116</v>
      </c>
      <c r="B124" s="42" t="s">
        <v>389</v>
      </c>
      <c r="C124" t="s">
        <v>289</v>
      </c>
      <c r="D124" t="s">
        <v>390</v>
      </c>
      <c r="F124" s="9">
        <f t="shared" si="28"/>
        <v>393</v>
      </c>
      <c r="G124">
        <f t="shared" si="29"/>
        <v>314</v>
      </c>
      <c r="H124">
        <f t="shared" si="30"/>
        <v>79</v>
      </c>
      <c r="I124" t="str">
        <f t="shared" si="31"/>
        <v/>
      </c>
      <c r="J124" t="str">
        <f t="shared" si="32"/>
        <v/>
      </c>
      <c r="K124" t="str">
        <f t="shared" si="33"/>
        <v/>
      </c>
      <c r="L124" t="str">
        <f t="shared" si="34"/>
        <v/>
      </c>
      <c r="M124" s="7"/>
      <c r="N124" s="7"/>
      <c r="O124" s="7"/>
      <c r="P124" s="2"/>
      <c r="Q124" s="2"/>
      <c r="R124" s="2"/>
      <c r="S124" s="2"/>
      <c r="T124" s="2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>
        <v>314</v>
      </c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>
        <v>79</v>
      </c>
      <c r="BM124" s="7"/>
      <c r="BN124" s="7"/>
      <c r="BO124" s="7"/>
      <c r="BP124" s="7"/>
      <c r="BQ124">
        <f t="shared" si="35"/>
        <v>2</v>
      </c>
      <c r="BR124" t="s">
        <v>389</v>
      </c>
      <c r="BS124" t="s">
        <v>289</v>
      </c>
      <c r="BT124" t="s">
        <v>390</v>
      </c>
    </row>
    <row r="125" spans="1:72" x14ac:dyDescent="0.25">
      <c r="A125" s="33">
        <v>117</v>
      </c>
      <c r="B125" s="42" t="s">
        <v>391</v>
      </c>
      <c r="C125" t="s">
        <v>392</v>
      </c>
      <c r="D125" t="s">
        <v>393</v>
      </c>
      <c r="E125" t="s">
        <v>394</v>
      </c>
      <c r="F125" s="9">
        <f t="shared" si="28"/>
        <v>375</v>
      </c>
      <c r="G125">
        <f t="shared" si="29"/>
        <v>375</v>
      </c>
      <c r="H125" t="str">
        <f t="shared" si="30"/>
        <v/>
      </c>
      <c r="I125" t="str">
        <f t="shared" si="31"/>
        <v/>
      </c>
      <c r="J125" t="str">
        <f t="shared" si="32"/>
        <v/>
      </c>
      <c r="K125" t="str">
        <f t="shared" si="33"/>
        <v/>
      </c>
      <c r="L125" t="str">
        <f t="shared" si="34"/>
        <v/>
      </c>
      <c r="M125" s="7"/>
      <c r="N125" s="7"/>
      <c r="O125" s="7"/>
      <c r="P125" s="2"/>
      <c r="Q125" s="2"/>
      <c r="R125" s="2"/>
      <c r="S125" s="2"/>
      <c r="T125" s="2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>
        <v>375</v>
      </c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>
        <f t="shared" si="35"/>
        <v>1</v>
      </c>
      <c r="BR125" t="s">
        <v>391</v>
      </c>
      <c r="BS125" t="s">
        <v>392</v>
      </c>
      <c r="BT125" t="s">
        <v>393</v>
      </c>
    </row>
    <row r="126" spans="1:72" x14ac:dyDescent="0.25">
      <c r="A126" s="33">
        <v>118</v>
      </c>
      <c r="B126" s="42" t="s">
        <v>395</v>
      </c>
      <c r="C126" t="s">
        <v>197</v>
      </c>
      <c r="D126" t="s">
        <v>396</v>
      </c>
      <c r="F126" s="9">
        <f t="shared" si="28"/>
        <v>367</v>
      </c>
      <c r="G126">
        <f t="shared" si="29"/>
        <v>367</v>
      </c>
      <c r="H126" t="str">
        <f t="shared" si="30"/>
        <v/>
      </c>
      <c r="I126" t="str">
        <f t="shared" si="31"/>
        <v/>
      </c>
      <c r="J126" t="str">
        <f t="shared" si="32"/>
        <v/>
      </c>
      <c r="K126" t="str">
        <f t="shared" si="33"/>
        <v/>
      </c>
      <c r="L126" t="str">
        <f t="shared" si="34"/>
        <v/>
      </c>
      <c r="M126" s="7"/>
      <c r="N126" s="7"/>
      <c r="O126" s="7"/>
      <c r="P126" s="2"/>
      <c r="Q126" s="2"/>
      <c r="R126" s="2"/>
      <c r="S126" s="2"/>
      <c r="T126" s="2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>
        <v>367</v>
      </c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>
        <f t="shared" si="35"/>
        <v>1</v>
      </c>
      <c r="BR126" t="s">
        <v>395</v>
      </c>
      <c r="BS126" t="s">
        <v>197</v>
      </c>
      <c r="BT126" t="s">
        <v>396</v>
      </c>
    </row>
    <row r="127" spans="1:72" x14ac:dyDescent="0.25">
      <c r="A127" s="33">
        <v>119</v>
      </c>
      <c r="B127" s="42" t="s">
        <v>437</v>
      </c>
      <c r="C127" t="s">
        <v>438</v>
      </c>
      <c r="D127" t="s">
        <v>439</v>
      </c>
      <c r="F127" s="9">
        <f t="shared" si="28"/>
        <v>338</v>
      </c>
      <c r="G127">
        <f t="shared" si="29"/>
        <v>222</v>
      </c>
      <c r="H127">
        <f t="shared" si="30"/>
        <v>116</v>
      </c>
      <c r="I127" t="str">
        <f t="shared" si="31"/>
        <v/>
      </c>
      <c r="J127" t="str">
        <f t="shared" si="32"/>
        <v/>
      </c>
      <c r="K127" t="str">
        <f t="shared" si="33"/>
        <v/>
      </c>
      <c r="L127" t="str">
        <f t="shared" si="34"/>
        <v/>
      </c>
      <c r="M127" s="7"/>
      <c r="N127" s="7"/>
      <c r="O127" s="7"/>
      <c r="P127" s="2"/>
      <c r="Q127" s="2">
        <v>116</v>
      </c>
      <c r="R127" s="2"/>
      <c r="S127" s="2"/>
      <c r="T127" s="2"/>
      <c r="U127" s="7"/>
      <c r="V127" s="7"/>
      <c r="W127" s="7"/>
      <c r="X127" s="7"/>
      <c r="Y127" s="7">
        <v>222</v>
      </c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>
        <f t="shared" si="35"/>
        <v>2</v>
      </c>
      <c r="BR127" t="s">
        <v>437</v>
      </c>
      <c r="BS127" t="s">
        <v>438</v>
      </c>
      <c r="BT127" t="s">
        <v>439</v>
      </c>
    </row>
    <row r="128" spans="1:72" x14ac:dyDescent="0.25">
      <c r="A128" s="33">
        <v>120</v>
      </c>
      <c r="B128" s="42" t="s">
        <v>271</v>
      </c>
      <c r="C128" t="s">
        <v>272</v>
      </c>
      <c r="D128" t="s">
        <v>273</v>
      </c>
      <c r="E128" t="s">
        <v>274</v>
      </c>
      <c r="F128" s="9">
        <f t="shared" si="28"/>
        <v>333</v>
      </c>
      <c r="G128">
        <f t="shared" si="29"/>
        <v>333</v>
      </c>
      <c r="H128" t="str">
        <f t="shared" si="30"/>
        <v/>
      </c>
      <c r="I128" t="str">
        <f t="shared" si="31"/>
        <v/>
      </c>
      <c r="J128" t="str">
        <f t="shared" si="32"/>
        <v/>
      </c>
      <c r="K128" t="str">
        <f t="shared" si="33"/>
        <v/>
      </c>
      <c r="L128" t="str">
        <f t="shared" si="34"/>
        <v/>
      </c>
      <c r="M128" s="7"/>
      <c r="N128" s="7"/>
      <c r="O128" s="7"/>
      <c r="P128" s="2"/>
      <c r="Q128" s="2"/>
      <c r="R128" s="2"/>
      <c r="S128" s="2"/>
      <c r="T128" s="2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>
        <v>333</v>
      </c>
      <c r="BL128" s="7"/>
      <c r="BM128" s="7"/>
      <c r="BN128" s="7"/>
      <c r="BO128" s="7"/>
      <c r="BP128" s="7"/>
      <c r="BQ128">
        <f t="shared" si="35"/>
        <v>1</v>
      </c>
      <c r="BR128" t="s">
        <v>271</v>
      </c>
      <c r="BS128" t="s">
        <v>272</v>
      </c>
      <c r="BT128" t="s">
        <v>273</v>
      </c>
    </row>
    <row r="129" spans="1:72" x14ac:dyDescent="0.25">
      <c r="A129" s="33">
        <v>121</v>
      </c>
      <c r="B129" s="42" t="s">
        <v>400</v>
      </c>
      <c r="C129" t="s">
        <v>401</v>
      </c>
      <c r="F129" s="9">
        <f t="shared" si="28"/>
        <v>333</v>
      </c>
      <c r="G129">
        <f t="shared" si="29"/>
        <v>333</v>
      </c>
      <c r="H129" t="str">
        <f t="shared" si="30"/>
        <v/>
      </c>
      <c r="I129" t="str">
        <f t="shared" si="31"/>
        <v/>
      </c>
      <c r="J129" t="str">
        <f t="shared" si="32"/>
        <v/>
      </c>
      <c r="K129" t="str">
        <f t="shared" si="33"/>
        <v/>
      </c>
      <c r="L129" t="str">
        <f t="shared" si="34"/>
        <v/>
      </c>
      <c r="M129" s="7"/>
      <c r="N129" s="7"/>
      <c r="O129" s="7"/>
      <c r="P129" s="2"/>
      <c r="Q129" s="2"/>
      <c r="R129" s="2"/>
      <c r="S129" s="2"/>
      <c r="T129" s="2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>
        <v>333</v>
      </c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>
        <f t="shared" si="35"/>
        <v>1</v>
      </c>
      <c r="BR129" t="s">
        <v>400</v>
      </c>
      <c r="BS129" t="s">
        <v>401</v>
      </c>
      <c r="BT129">
        <v>0</v>
      </c>
    </row>
    <row r="130" spans="1:72" x14ac:dyDescent="0.25">
      <c r="A130" s="33">
        <v>122</v>
      </c>
      <c r="B130" s="42" t="s">
        <v>402</v>
      </c>
      <c r="C130" t="s">
        <v>403</v>
      </c>
      <c r="D130" t="s">
        <v>86</v>
      </c>
      <c r="F130" s="9">
        <f t="shared" si="28"/>
        <v>333</v>
      </c>
      <c r="G130">
        <f t="shared" si="29"/>
        <v>333</v>
      </c>
      <c r="H130" t="str">
        <f t="shared" si="30"/>
        <v/>
      </c>
      <c r="I130" t="str">
        <f t="shared" si="31"/>
        <v/>
      </c>
      <c r="J130" t="str">
        <f t="shared" si="32"/>
        <v/>
      </c>
      <c r="K130" t="str">
        <f t="shared" si="33"/>
        <v/>
      </c>
      <c r="L130" t="str">
        <f t="shared" si="34"/>
        <v/>
      </c>
      <c r="M130" s="7"/>
      <c r="N130" s="7"/>
      <c r="O130" s="7"/>
      <c r="P130" s="2"/>
      <c r="Q130" s="2"/>
      <c r="R130" s="2"/>
      <c r="S130" s="2"/>
      <c r="T130" s="2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>
        <v>333</v>
      </c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>
        <f t="shared" si="35"/>
        <v>1</v>
      </c>
      <c r="BR130" t="s">
        <v>402</v>
      </c>
      <c r="BS130" t="s">
        <v>403</v>
      </c>
      <c r="BT130" t="s">
        <v>86</v>
      </c>
    </row>
    <row r="131" spans="1:72" x14ac:dyDescent="0.25">
      <c r="A131" s="33">
        <v>123</v>
      </c>
      <c r="B131" s="42" t="s">
        <v>404</v>
      </c>
      <c r="C131" t="s">
        <v>405</v>
      </c>
      <c r="D131" t="s">
        <v>406</v>
      </c>
      <c r="F131" s="9">
        <f t="shared" si="28"/>
        <v>333</v>
      </c>
      <c r="G131">
        <f t="shared" si="29"/>
        <v>333</v>
      </c>
      <c r="H131" t="str">
        <f t="shared" si="30"/>
        <v/>
      </c>
      <c r="I131" t="str">
        <f t="shared" si="31"/>
        <v/>
      </c>
      <c r="J131" t="str">
        <f t="shared" si="32"/>
        <v/>
      </c>
      <c r="K131" t="str">
        <f t="shared" si="33"/>
        <v/>
      </c>
      <c r="L131" t="str">
        <f t="shared" si="34"/>
        <v/>
      </c>
      <c r="M131" s="7"/>
      <c r="N131" s="7"/>
      <c r="O131" s="7"/>
      <c r="P131" s="2"/>
      <c r="Q131" s="2"/>
      <c r="R131" s="2"/>
      <c r="S131" s="2"/>
      <c r="T131" s="2"/>
      <c r="U131" s="7"/>
      <c r="V131" s="7"/>
      <c r="W131" s="7"/>
      <c r="X131" s="7"/>
      <c r="Y131" s="7"/>
      <c r="Z131" s="7"/>
      <c r="AA131" s="7">
        <v>333</v>
      </c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>
        <f t="shared" si="35"/>
        <v>1</v>
      </c>
      <c r="BR131" t="s">
        <v>404</v>
      </c>
      <c r="BS131" t="s">
        <v>405</v>
      </c>
      <c r="BT131" t="s">
        <v>406</v>
      </c>
    </row>
    <row r="132" spans="1:72" x14ac:dyDescent="0.25">
      <c r="A132" s="33">
        <v>124</v>
      </c>
      <c r="B132" s="42" t="s">
        <v>402</v>
      </c>
      <c r="C132" t="s">
        <v>407</v>
      </c>
      <c r="D132" t="s">
        <v>86</v>
      </c>
      <c r="E132" t="s">
        <v>408</v>
      </c>
      <c r="F132" s="9">
        <f t="shared" si="28"/>
        <v>325</v>
      </c>
      <c r="G132">
        <f t="shared" si="29"/>
        <v>200</v>
      </c>
      <c r="H132">
        <f t="shared" si="30"/>
        <v>125</v>
      </c>
      <c r="I132" t="str">
        <f t="shared" si="31"/>
        <v/>
      </c>
      <c r="J132" t="str">
        <f t="shared" si="32"/>
        <v/>
      </c>
      <c r="K132" t="str">
        <f t="shared" si="33"/>
        <v/>
      </c>
      <c r="L132" t="str">
        <f t="shared" si="34"/>
        <v/>
      </c>
      <c r="M132" s="7"/>
      <c r="N132" s="7"/>
      <c r="O132" s="7"/>
      <c r="P132" s="2"/>
      <c r="Q132" s="2"/>
      <c r="R132" s="2"/>
      <c r="S132" s="2"/>
      <c r="T132" s="2"/>
      <c r="U132" s="7"/>
      <c r="V132" s="7">
        <v>125</v>
      </c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>
        <v>200</v>
      </c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>
        <f t="shared" si="35"/>
        <v>2</v>
      </c>
      <c r="BR132" t="s">
        <v>402</v>
      </c>
      <c r="BS132" t="s">
        <v>407</v>
      </c>
      <c r="BT132" t="s">
        <v>86</v>
      </c>
    </row>
    <row r="133" spans="1:72" x14ac:dyDescent="0.25">
      <c r="A133" s="33">
        <v>125</v>
      </c>
      <c r="B133" s="42" t="s">
        <v>409</v>
      </c>
      <c r="C133" t="s">
        <v>108</v>
      </c>
      <c r="D133" t="s">
        <v>410</v>
      </c>
      <c r="E133" t="s">
        <v>411</v>
      </c>
      <c r="F133" s="9">
        <f t="shared" si="28"/>
        <v>322</v>
      </c>
      <c r="G133">
        <f t="shared" si="29"/>
        <v>222</v>
      </c>
      <c r="H133">
        <f t="shared" si="30"/>
        <v>100</v>
      </c>
      <c r="I133" t="str">
        <f t="shared" si="31"/>
        <v/>
      </c>
      <c r="J133" t="str">
        <f t="shared" si="32"/>
        <v/>
      </c>
      <c r="K133" t="str">
        <f t="shared" si="33"/>
        <v/>
      </c>
      <c r="L133" t="str">
        <f t="shared" si="34"/>
        <v/>
      </c>
      <c r="M133" s="7"/>
      <c r="N133" s="7"/>
      <c r="O133" s="7"/>
      <c r="P133" s="2"/>
      <c r="Q133" s="2"/>
      <c r="R133" s="2"/>
      <c r="S133" s="2"/>
      <c r="T133" s="2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>
        <v>222</v>
      </c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>
        <v>100</v>
      </c>
      <c r="BH133" s="7"/>
      <c r="BI133" s="7"/>
      <c r="BJ133" s="7"/>
      <c r="BK133" s="7"/>
      <c r="BL133" s="7"/>
      <c r="BM133" s="7"/>
      <c r="BN133" s="7"/>
      <c r="BO133" s="7"/>
      <c r="BP133" s="7"/>
      <c r="BQ133">
        <f t="shared" si="35"/>
        <v>2</v>
      </c>
      <c r="BR133" t="s">
        <v>409</v>
      </c>
      <c r="BS133" t="s">
        <v>108</v>
      </c>
      <c r="BT133" t="s">
        <v>410</v>
      </c>
    </row>
    <row r="134" spans="1:72" x14ac:dyDescent="0.25">
      <c r="A134" s="33">
        <v>126</v>
      </c>
      <c r="B134" s="42" t="s">
        <v>412</v>
      </c>
      <c r="C134" t="s">
        <v>205</v>
      </c>
      <c r="F134" s="9">
        <f t="shared" si="28"/>
        <v>313</v>
      </c>
      <c r="G134">
        <f t="shared" si="29"/>
        <v>313</v>
      </c>
      <c r="H134" t="str">
        <f t="shared" si="30"/>
        <v/>
      </c>
      <c r="I134" t="str">
        <f t="shared" si="31"/>
        <v/>
      </c>
      <c r="J134" t="str">
        <f t="shared" si="32"/>
        <v/>
      </c>
      <c r="K134" t="str">
        <f t="shared" si="33"/>
        <v/>
      </c>
      <c r="L134" t="str">
        <f t="shared" si="34"/>
        <v/>
      </c>
      <c r="M134" s="7"/>
      <c r="N134" s="7"/>
      <c r="O134" s="7"/>
      <c r="P134" s="2"/>
      <c r="Q134" s="2"/>
      <c r="R134" s="2"/>
      <c r="S134" s="2"/>
      <c r="T134" s="2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>
        <v>313</v>
      </c>
      <c r="BK134" s="7"/>
      <c r="BL134" s="7"/>
      <c r="BM134" s="7"/>
      <c r="BN134" s="7"/>
      <c r="BO134" s="7"/>
      <c r="BP134" s="7"/>
      <c r="BQ134">
        <f t="shared" si="35"/>
        <v>1</v>
      </c>
      <c r="BR134" t="s">
        <v>412</v>
      </c>
      <c r="BS134" t="s">
        <v>205</v>
      </c>
      <c r="BT134">
        <v>0</v>
      </c>
    </row>
    <row r="135" spans="1:72" x14ac:dyDescent="0.25">
      <c r="A135" s="33">
        <v>127</v>
      </c>
      <c r="B135" s="42" t="s">
        <v>413</v>
      </c>
      <c r="C135" t="s">
        <v>86</v>
      </c>
      <c r="D135" t="s">
        <v>414</v>
      </c>
      <c r="F135" s="9">
        <f t="shared" si="28"/>
        <v>300</v>
      </c>
      <c r="G135">
        <f t="shared" si="29"/>
        <v>300</v>
      </c>
      <c r="H135" t="str">
        <f t="shared" si="30"/>
        <v/>
      </c>
      <c r="I135" t="str">
        <f t="shared" si="31"/>
        <v/>
      </c>
      <c r="J135" t="str">
        <f t="shared" si="32"/>
        <v/>
      </c>
      <c r="K135" t="str">
        <f t="shared" si="33"/>
        <v/>
      </c>
      <c r="L135" t="str">
        <f t="shared" si="34"/>
        <v/>
      </c>
      <c r="M135" s="7"/>
      <c r="N135" s="7"/>
      <c r="O135" s="7"/>
      <c r="P135" s="2"/>
      <c r="Q135" s="2"/>
      <c r="R135" s="2"/>
      <c r="S135" s="2"/>
      <c r="T135" s="2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>
        <v>300</v>
      </c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>
        <f t="shared" si="35"/>
        <v>1</v>
      </c>
      <c r="BR135" t="s">
        <v>413</v>
      </c>
      <c r="BS135" t="s">
        <v>86</v>
      </c>
      <c r="BT135" t="s">
        <v>414</v>
      </c>
    </row>
    <row r="136" spans="1:72" x14ac:dyDescent="0.25">
      <c r="A136" s="33">
        <v>128</v>
      </c>
      <c r="B136" s="42" t="s">
        <v>415</v>
      </c>
      <c r="C136" t="s">
        <v>250</v>
      </c>
      <c r="D136" t="s">
        <v>416</v>
      </c>
      <c r="F136" s="9">
        <f t="shared" si="28"/>
        <v>300</v>
      </c>
      <c r="G136">
        <f t="shared" si="29"/>
        <v>300</v>
      </c>
      <c r="H136" t="str">
        <f t="shared" si="30"/>
        <v/>
      </c>
      <c r="I136" t="str">
        <f t="shared" si="31"/>
        <v/>
      </c>
      <c r="J136" t="str">
        <f t="shared" si="32"/>
        <v/>
      </c>
      <c r="K136" t="str">
        <f t="shared" si="33"/>
        <v/>
      </c>
      <c r="L136" t="str">
        <f t="shared" si="34"/>
        <v/>
      </c>
      <c r="M136" s="7"/>
      <c r="N136" s="7"/>
      <c r="O136" s="7"/>
      <c r="P136" s="2"/>
      <c r="Q136" s="2"/>
      <c r="R136" s="2"/>
      <c r="S136" s="2"/>
      <c r="T136" s="2"/>
      <c r="U136" s="7"/>
      <c r="V136" s="7"/>
      <c r="W136" s="7"/>
      <c r="X136" s="7"/>
      <c r="Y136" s="7"/>
      <c r="Z136" s="7">
        <v>300</v>
      </c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>
        <f t="shared" si="35"/>
        <v>1</v>
      </c>
      <c r="BR136" t="s">
        <v>415</v>
      </c>
      <c r="BS136" t="s">
        <v>250</v>
      </c>
      <c r="BT136" t="s">
        <v>416</v>
      </c>
    </row>
    <row r="137" spans="1:72" x14ac:dyDescent="0.25">
      <c r="A137" s="33">
        <v>129</v>
      </c>
      <c r="B137" s="42" t="s">
        <v>417</v>
      </c>
      <c r="C137" t="s">
        <v>133</v>
      </c>
      <c r="D137" t="s">
        <v>317</v>
      </c>
      <c r="F137" s="9">
        <f t="shared" ref="F137:F168" si="36">SUM(G137:L137)</f>
        <v>288</v>
      </c>
      <c r="G137">
        <f t="shared" ref="G137:G172" si="37">IF(_xlfn.AGGREGATE(2,6,$M137:$BP137)&gt;=1,_xlfn.AGGREGATE(14,6,$M137:$BP137,1),"")</f>
        <v>288</v>
      </c>
      <c r="H137" t="str">
        <f t="shared" ref="H137:H172" si="38">IF(_xlfn.AGGREGATE(2,6,$M137:$BP137)&gt;=2,_xlfn.AGGREGATE(14,6,$M137:$BP137,2),"")</f>
        <v/>
      </c>
      <c r="I137" t="str">
        <f t="shared" ref="I137:I172" si="39">IF(_xlfn.AGGREGATE(2,6,$M137:$BP137)&gt;=3,_xlfn.AGGREGATE(14,6,$M137:$BP137,3),"")</f>
        <v/>
      </c>
      <c r="J137" t="str">
        <f t="shared" ref="J137:J172" si="40">IF(_xlfn.AGGREGATE(2,6,$M137:$BP137)&gt;=4,_xlfn.AGGREGATE(14,6,$M137:$BP137,4),"")</f>
        <v/>
      </c>
      <c r="K137" t="str">
        <f t="shared" ref="K137:K172" si="41">IF(_xlfn.AGGREGATE(2,6,$M137:$BP137)&gt;=5,_xlfn.AGGREGATE(14,6,$M137:$BP137,5),"")</f>
        <v/>
      </c>
      <c r="L137" t="str">
        <f t="shared" ref="L137:L172" si="42">IF(_xlfn.AGGREGATE(2,6,$M137:$BP137)&gt;=6,_xlfn.AGGREGATE(14,6,$M137:$BP137,6),"")</f>
        <v/>
      </c>
      <c r="M137" s="7"/>
      <c r="N137" s="7"/>
      <c r="O137" s="7"/>
      <c r="P137" s="2"/>
      <c r="Q137" s="2"/>
      <c r="R137" s="2"/>
      <c r="S137" s="2"/>
      <c r="T137" s="2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>
        <v>288</v>
      </c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>
        <f t="shared" ref="BQ137:BQ168" si="43">COUNT(M137:BP137)</f>
        <v>1</v>
      </c>
      <c r="BR137" t="s">
        <v>417</v>
      </c>
      <c r="BS137" t="s">
        <v>133</v>
      </c>
      <c r="BT137" t="s">
        <v>317</v>
      </c>
    </row>
    <row r="138" spans="1:72" x14ac:dyDescent="0.25">
      <c r="A138" s="33">
        <v>130</v>
      </c>
      <c r="B138" s="42" t="s">
        <v>418</v>
      </c>
      <c r="C138" t="s">
        <v>62</v>
      </c>
      <c r="D138" t="s">
        <v>419</v>
      </c>
      <c r="F138" s="9">
        <f t="shared" si="36"/>
        <v>286</v>
      </c>
      <c r="G138">
        <f t="shared" si="37"/>
        <v>286</v>
      </c>
      <c r="H138" t="str">
        <f t="shared" si="38"/>
        <v/>
      </c>
      <c r="I138" t="str">
        <f t="shared" si="39"/>
        <v/>
      </c>
      <c r="J138" t="str">
        <f t="shared" si="40"/>
        <v/>
      </c>
      <c r="K138" t="str">
        <f t="shared" si="41"/>
        <v/>
      </c>
      <c r="L138" t="str">
        <f t="shared" si="42"/>
        <v/>
      </c>
      <c r="M138" s="7"/>
      <c r="N138" s="7"/>
      <c r="O138" s="7"/>
      <c r="P138" s="2"/>
      <c r="Q138" s="2"/>
      <c r="R138" s="2"/>
      <c r="S138" s="2"/>
      <c r="T138" s="2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>
        <v>286</v>
      </c>
      <c r="BJ138" s="7"/>
      <c r="BK138" s="7"/>
      <c r="BL138" s="7"/>
      <c r="BM138" s="7"/>
      <c r="BN138" s="7"/>
      <c r="BO138" s="7"/>
      <c r="BP138" s="7"/>
      <c r="BQ138">
        <f t="shared" si="43"/>
        <v>1</v>
      </c>
      <c r="BR138" t="s">
        <v>418</v>
      </c>
      <c r="BS138" t="s">
        <v>62</v>
      </c>
      <c r="BT138" t="s">
        <v>419</v>
      </c>
    </row>
    <row r="139" spans="1:72" x14ac:dyDescent="0.25">
      <c r="A139" s="33">
        <v>131</v>
      </c>
      <c r="B139" s="42" t="s">
        <v>420</v>
      </c>
      <c r="C139" t="s">
        <v>215</v>
      </c>
      <c r="D139" t="s">
        <v>421</v>
      </c>
      <c r="F139" s="9">
        <f t="shared" si="36"/>
        <v>278</v>
      </c>
      <c r="G139">
        <f t="shared" si="37"/>
        <v>167</v>
      </c>
      <c r="H139">
        <f t="shared" si="38"/>
        <v>111</v>
      </c>
      <c r="I139" t="str">
        <f t="shared" si="39"/>
        <v/>
      </c>
      <c r="J139" t="str">
        <f t="shared" si="40"/>
        <v/>
      </c>
      <c r="K139" t="str">
        <f t="shared" si="41"/>
        <v/>
      </c>
      <c r="L139" t="str">
        <f t="shared" si="42"/>
        <v/>
      </c>
      <c r="M139" s="7"/>
      <c r="N139" s="7"/>
      <c r="O139" s="7"/>
      <c r="P139" s="2"/>
      <c r="Q139" s="2"/>
      <c r="R139" s="2"/>
      <c r="S139" s="2"/>
      <c r="T139" s="2"/>
      <c r="U139" s="7">
        <v>167</v>
      </c>
      <c r="V139" s="7"/>
      <c r="W139" s="7"/>
      <c r="X139" s="7"/>
      <c r="Y139" s="7">
        <v>111</v>
      </c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>
        <f t="shared" si="43"/>
        <v>2</v>
      </c>
      <c r="BR139" t="s">
        <v>420</v>
      </c>
      <c r="BS139" t="s">
        <v>215</v>
      </c>
      <c r="BT139" t="s">
        <v>421</v>
      </c>
    </row>
    <row r="140" spans="1:72" x14ac:dyDescent="0.25">
      <c r="A140" s="33">
        <v>132</v>
      </c>
      <c r="B140" s="42" t="s">
        <v>422</v>
      </c>
      <c r="C140" t="s">
        <v>352</v>
      </c>
      <c r="D140" t="s">
        <v>423</v>
      </c>
      <c r="F140" s="9">
        <f t="shared" si="36"/>
        <v>273</v>
      </c>
      <c r="G140">
        <f t="shared" si="37"/>
        <v>273</v>
      </c>
      <c r="H140" t="str">
        <f t="shared" si="38"/>
        <v/>
      </c>
      <c r="I140" t="str">
        <f t="shared" si="39"/>
        <v/>
      </c>
      <c r="J140" t="str">
        <f t="shared" si="40"/>
        <v/>
      </c>
      <c r="K140" t="str">
        <f t="shared" si="41"/>
        <v/>
      </c>
      <c r="L140" t="str">
        <f t="shared" si="42"/>
        <v/>
      </c>
      <c r="M140" s="7"/>
      <c r="N140" s="7"/>
      <c r="O140" s="7"/>
      <c r="P140" s="2"/>
      <c r="Q140" s="2"/>
      <c r="R140" s="2"/>
      <c r="S140" s="2"/>
      <c r="T140" s="2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>
        <v>273</v>
      </c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>
        <f t="shared" si="43"/>
        <v>1</v>
      </c>
      <c r="BR140" t="s">
        <v>422</v>
      </c>
      <c r="BS140" t="s">
        <v>352</v>
      </c>
      <c r="BT140" t="s">
        <v>423</v>
      </c>
    </row>
    <row r="141" spans="1:72" x14ac:dyDescent="0.25">
      <c r="A141" s="33">
        <v>133</v>
      </c>
      <c r="B141" s="42" t="s">
        <v>473</v>
      </c>
      <c r="C141" t="s">
        <v>474</v>
      </c>
      <c r="D141" t="s">
        <v>522</v>
      </c>
      <c r="E141" t="s">
        <v>525</v>
      </c>
      <c r="F141" s="9">
        <f t="shared" si="36"/>
        <v>267</v>
      </c>
      <c r="G141">
        <f t="shared" si="37"/>
        <v>167</v>
      </c>
      <c r="H141">
        <f t="shared" si="38"/>
        <v>100</v>
      </c>
      <c r="I141" t="str">
        <f t="shared" si="39"/>
        <v/>
      </c>
      <c r="J141" t="str">
        <f t="shared" si="40"/>
        <v/>
      </c>
      <c r="K141" t="str">
        <f t="shared" si="41"/>
        <v/>
      </c>
      <c r="L141" t="str">
        <f t="shared" si="42"/>
        <v/>
      </c>
      <c r="M141" s="7"/>
      <c r="N141" s="7"/>
      <c r="O141" s="7"/>
      <c r="P141" s="2">
        <v>167</v>
      </c>
      <c r="Q141" s="2"/>
      <c r="R141" s="2"/>
      <c r="S141" s="2"/>
      <c r="T141" s="2"/>
      <c r="U141" s="7"/>
      <c r="V141" s="7"/>
      <c r="W141" s="7"/>
      <c r="X141" s="7"/>
      <c r="Y141" s="7"/>
      <c r="Z141" s="7">
        <v>100</v>
      </c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>
        <f t="shared" si="43"/>
        <v>2</v>
      </c>
      <c r="BR141" t="s">
        <v>473</v>
      </c>
      <c r="BS141" t="s">
        <v>474</v>
      </c>
      <c r="BT141" t="s">
        <v>522</v>
      </c>
    </row>
    <row r="142" spans="1:72" x14ac:dyDescent="0.25">
      <c r="A142" s="33">
        <v>134</v>
      </c>
      <c r="B142" s="42" t="s">
        <v>426</v>
      </c>
      <c r="C142" t="s">
        <v>427</v>
      </c>
      <c r="D142" t="s">
        <v>339</v>
      </c>
      <c r="F142" s="9">
        <f t="shared" si="36"/>
        <v>240</v>
      </c>
      <c r="G142">
        <f t="shared" si="37"/>
        <v>240</v>
      </c>
      <c r="H142" t="str">
        <f t="shared" si="38"/>
        <v/>
      </c>
      <c r="I142" t="str">
        <f t="shared" si="39"/>
        <v/>
      </c>
      <c r="J142" t="str">
        <f t="shared" si="40"/>
        <v/>
      </c>
      <c r="K142" t="str">
        <f t="shared" si="41"/>
        <v/>
      </c>
      <c r="L142" t="str">
        <f t="shared" si="42"/>
        <v/>
      </c>
      <c r="M142" s="7"/>
      <c r="N142" s="7"/>
      <c r="O142" s="7"/>
      <c r="P142" s="2"/>
      <c r="Q142" s="2"/>
      <c r="R142" s="2"/>
      <c r="S142" s="2"/>
      <c r="T142" s="2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>
        <v>240</v>
      </c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>
        <f t="shared" si="43"/>
        <v>1</v>
      </c>
      <c r="BR142" t="s">
        <v>426</v>
      </c>
      <c r="BS142" t="s">
        <v>427</v>
      </c>
      <c r="BT142" t="s">
        <v>339</v>
      </c>
    </row>
    <row r="143" spans="1:72" x14ac:dyDescent="0.25">
      <c r="A143" s="33">
        <v>135</v>
      </c>
      <c r="B143" s="42" t="s">
        <v>117</v>
      </c>
      <c r="C143" t="s">
        <v>428</v>
      </c>
      <c r="D143" t="s">
        <v>429</v>
      </c>
      <c r="F143" s="9">
        <f t="shared" si="36"/>
        <v>236</v>
      </c>
      <c r="G143">
        <f t="shared" si="37"/>
        <v>236</v>
      </c>
      <c r="H143" t="str">
        <f t="shared" si="38"/>
        <v/>
      </c>
      <c r="I143" t="str">
        <f t="shared" si="39"/>
        <v/>
      </c>
      <c r="J143" t="str">
        <f t="shared" si="40"/>
        <v/>
      </c>
      <c r="K143" t="str">
        <f t="shared" si="41"/>
        <v/>
      </c>
      <c r="L143" t="str">
        <f t="shared" si="42"/>
        <v/>
      </c>
      <c r="M143" s="7"/>
      <c r="N143" s="7"/>
      <c r="O143" s="7"/>
      <c r="P143" s="2"/>
      <c r="Q143" s="2"/>
      <c r="R143" s="2"/>
      <c r="S143" s="2"/>
      <c r="T143" s="2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>
        <v>236</v>
      </c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>
        <f t="shared" si="43"/>
        <v>1</v>
      </c>
      <c r="BR143" t="s">
        <v>117</v>
      </c>
      <c r="BS143" t="s">
        <v>428</v>
      </c>
      <c r="BT143" t="s">
        <v>429</v>
      </c>
    </row>
    <row r="144" spans="1:72" x14ac:dyDescent="0.25">
      <c r="A144" s="33">
        <v>136</v>
      </c>
      <c r="B144" s="42" t="s">
        <v>357</v>
      </c>
      <c r="C144" t="s">
        <v>430</v>
      </c>
      <c r="D144" t="s">
        <v>431</v>
      </c>
      <c r="F144" s="9">
        <f t="shared" si="36"/>
        <v>235</v>
      </c>
      <c r="G144">
        <f t="shared" si="37"/>
        <v>235</v>
      </c>
      <c r="H144" t="str">
        <f t="shared" si="38"/>
        <v/>
      </c>
      <c r="I144" t="str">
        <f t="shared" si="39"/>
        <v/>
      </c>
      <c r="J144" t="str">
        <f t="shared" si="40"/>
        <v/>
      </c>
      <c r="K144" t="str">
        <f t="shared" si="41"/>
        <v/>
      </c>
      <c r="L144" t="str">
        <f t="shared" si="42"/>
        <v/>
      </c>
      <c r="M144" s="7"/>
      <c r="N144" s="7"/>
      <c r="O144" s="7"/>
      <c r="P144" s="2"/>
      <c r="Q144" s="2"/>
      <c r="R144" s="2"/>
      <c r="S144" s="2"/>
      <c r="T144" s="2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>
        <v>235</v>
      </c>
      <c r="BI144" s="7"/>
      <c r="BJ144" s="7"/>
      <c r="BK144" s="7"/>
      <c r="BL144" s="7"/>
      <c r="BM144" s="7"/>
      <c r="BN144" s="7"/>
      <c r="BO144" s="7"/>
      <c r="BP144" s="7"/>
      <c r="BQ144">
        <f t="shared" si="43"/>
        <v>1</v>
      </c>
      <c r="BR144" t="s">
        <v>357</v>
      </c>
      <c r="BS144" t="s">
        <v>430</v>
      </c>
      <c r="BT144" t="s">
        <v>431</v>
      </c>
    </row>
    <row r="145" spans="1:72" x14ac:dyDescent="0.25">
      <c r="A145" s="33">
        <v>137</v>
      </c>
      <c r="B145" s="42" t="s">
        <v>432</v>
      </c>
      <c r="C145" t="s">
        <v>433</v>
      </c>
      <c r="D145" t="s">
        <v>434</v>
      </c>
      <c r="F145" s="9">
        <f t="shared" si="36"/>
        <v>231</v>
      </c>
      <c r="G145">
        <f t="shared" si="37"/>
        <v>231</v>
      </c>
      <c r="H145" t="str">
        <f t="shared" si="38"/>
        <v/>
      </c>
      <c r="I145" t="str">
        <f t="shared" si="39"/>
        <v/>
      </c>
      <c r="J145" t="str">
        <f t="shared" si="40"/>
        <v/>
      </c>
      <c r="K145" t="str">
        <f t="shared" si="41"/>
        <v/>
      </c>
      <c r="L145" t="str">
        <f t="shared" si="42"/>
        <v/>
      </c>
      <c r="M145" s="7"/>
      <c r="N145" s="7"/>
      <c r="O145" s="7"/>
      <c r="P145" s="2"/>
      <c r="Q145" s="2"/>
      <c r="R145" s="2"/>
      <c r="S145" s="2"/>
      <c r="T145" s="2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>
        <v>231</v>
      </c>
      <c r="BO145" s="7"/>
      <c r="BP145" s="7"/>
      <c r="BQ145">
        <f t="shared" si="43"/>
        <v>1</v>
      </c>
      <c r="BR145" t="s">
        <v>432</v>
      </c>
      <c r="BS145" t="s">
        <v>433</v>
      </c>
      <c r="BT145" t="s">
        <v>434</v>
      </c>
    </row>
    <row r="146" spans="1:72" x14ac:dyDescent="0.25">
      <c r="A146" s="33">
        <v>138</v>
      </c>
      <c r="B146" s="42" t="s">
        <v>440</v>
      </c>
      <c r="C146" t="s">
        <v>303</v>
      </c>
      <c r="D146" t="s">
        <v>441</v>
      </c>
      <c r="F146" s="9">
        <f t="shared" si="36"/>
        <v>222</v>
      </c>
      <c r="G146">
        <f t="shared" si="37"/>
        <v>222</v>
      </c>
      <c r="H146" t="str">
        <f t="shared" si="38"/>
        <v/>
      </c>
      <c r="I146" t="str">
        <f t="shared" si="39"/>
        <v/>
      </c>
      <c r="J146" t="str">
        <f t="shared" si="40"/>
        <v/>
      </c>
      <c r="K146" t="str">
        <f t="shared" si="41"/>
        <v/>
      </c>
      <c r="L146" t="str">
        <f t="shared" si="42"/>
        <v/>
      </c>
      <c r="M146" s="7"/>
      <c r="N146" s="7"/>
      <c r="O146" s="7"/>
      <c r="P146" s="2"/>
      <c r="Q146" s="2"/>
      <c r="R146" s="2"/>
      <c r="S146" s="2"/>
      <c r="T146" s="2"/>
      <c r="U146" s="7"/>
      <c r="V146" s="7"/>
      <c r="W146" s="7"/>
      <c r="X146" s="7"/>
      <c r="Y146" s="7"/>
      <c r="Z146" s="7"/>
      <c r="AA146" s="7">
        <v>222</v>
      </c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>
        <f t="shared" si="43"/>
        <v>1</v>
      </c>
      <c r="BR146" t="s">
        <v>440</v>
      </c>
      <c r="BS146" t="s">
        <v>303</v>
      </c>
      <c r="BT146" t="s">
        <v>441</v>
      </c>
    </row>
    <row r="147" spans="1:72" x14ac:dyDescent="0.25">
      <c r="A147" s="33">
        <v>139</v>
      </c>
      <c r="B147" s="42" t="s">
        <v>514</v>
      </c>
      <c r="C147" t="s">
        <v>512</v>
      </c>
      <c r="D147" t="s">
        <v>513</v>
      </c>
      <c r="E147" t="s">
        <v>503</v>
      </c>
      <c r="F147" s="9">
        <f t="shared" si="36"/>
        <v>222</v>
      </c>
      <c r="G147">
        <f t="shared" si="37"/>
        <v>222</v>
      </c>
      <c r="H147" t="str">
        <f t="shared" si="38"/>
        <v/>
      </c>
      <c r="I147" t="str">
        <f t="shared" si="39"/>
        <v/>
      </c>
      <c r="J147" t="str">
        <f t="shared" si="40"/>
        <v/>
      </c>
      <c r="K147" t="str">
        <f t="shared" si="41"/>
        <v/>
      </c>
      <c r="L147" t="str">
        <f t="shared" si="42"/>
        <v/>
      </c>
      <c r="M147" s="7"/>
      <c r="N147" s="7"/>
      <c r="O147" s="7"/>
      <c r="P147" s="2"/>
      <c r="Q147" s="2"/>
      <c r="R147" s="2">
        <v>222</v>
      </c>
      <c r="S147" s="2"/>
      <c r="T147" s="2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>
        <f t="shared" si="43"/>
        <v>1</v>
      </c>
      <c r="BR147" s="42" t="str">
        <f>B147</f>
        <v>rot-weiß</v>
      </c>
      <c r="BS147" t="str">
        <f>C147</f>
        <v>Volker</v>
      </c>
      <c r="BT147" t="str">
        <f>D147</f>
        <v>Wloch</v>
      </c>
    </row>
    <row r="148" spans="1:72" x14ac:dyDescent="0.25">
      <c r="A148" s="33">
        <v>140</v>
      </c>
      <c r="B148" s="42" t="s">
        <v>446</v>
      </c>
      <c r="C148" t="s">
        <v>341</v>
      </c>
      <c r="F148" s="9">
        <f t="shared" si="36"/>
        <v>190</v>
      </c>
      <c r="G148">
        <f t="shared" si="37"/>
        <v>190</v>
      </c>
      <c r="H148" t="str">
        <f t="shared" si="38"/>
        <v/>
      </c>
      <c r="I148" t="str">
        <f t="shared" si="39"/>
        <v/>
      </c>
      <c r="J148" t="str">
        <f t="shared" si="40"/>
        <v/>
      </c>
      <c r="K148" t="str">
        <f t="shared" si="41"/>
        <v/>
      </c>
      <c r="L148" t="str">
        <f t="shared" si="42"/>
        <v/>
      </c>
      <c r="M148" s="7"/>
      <c r="N148" s="7"/>
      <c r="O148" s="7"/>
      <c r="P148" s="2"/>
      <c r="Q148" s="2"/>
      <c r="R148" s="2"/>
      <c r="S148" s="2"/>
      <c r="T148" s="2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>
        <v>190</v>
      </c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>
        <f t="shared" si="43"/>
        <v>1</v>
      </c>
      <c r="BR148" t="s">
        <v>446</v>
      </c>
      <c r="BS148" t="s">
        <v>341</v>
      </c>
      <c r="BT148">
        <v>0</v>
      </c>
    </row>
    <row r="149" spans="1:72" x14ac:dyDescent="0.25">
      <c r="A149" s="33">
        <v>141</v>
      </c>
      <c r="B149" s="42" t="s">
        <v>397</v>
      </c>
      <c r="C149" t="s">
        <v>289</v>
      </c>
      <c r="D149" t="s">
        <v>398</v>
      </c>
      <c r="E149" t="s">
        <v>399</v>
      </c>
      <c r="F149" s="9">
        <f t="shared" si="36"/>
        <v>188</v>
      </c>
      <c r="G149">
        <f t="shared" si="37"/>
        <v>188</v>
      </c>
      <c r="H149" t="str">
        <f t="shared" si="38"/>
        <v/>
      </c>
      <c r="I149" t="str">
        <f t="shared" si="39"/>
        <v/>
      </c>
      <c r="J149" t="str">
        <f t="shared" si="40"/>
        <v/>
      </c>
      <c r="K149" t="str">
        <f t="shared" si="41"/>
        <v/>
      </c>
      <c r="L149" t="str">
        <f t="shared" si="42"/>
        <v/>
      </c>
      <c r="M149" s="7"/>
      <c r="N149" s="7"/>
      <c r="O149" s="7"/>
      <c r="P149" s="2"/>
      <c r="Q149" s="2"/>
      <c r="R149" s="2"/>
      <c r="S149" s="2"/>
      <c r="T149" s="2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>
        <v>188</v>
      </c>
      <c r="BK149" s="7"/>
      <c r="BL149" s="7"/>
      <c r="BM149" s="7"/>
      <c r="BN149" s="7"/>
      <c r="BO149" s="7"/>
      <c r="BP149" s="7"/>
      <c r="BQ149">
        <f t="shared" si="43"/>
        <v>1</v>
      </c>
      <c r="BR149" t="s">
        <v>397</v>
      </c>
      <c r="BS149" t="s">
        <v>289</v>
      </c>
      <c r="BT149" t="s">
        <v>398</v>
      </c>
    </row>
    <row r="150" spans="1:72" x14ac:dyDescent="0.25">
      <c r="A150" s="33">
        <v>142</v>
      </c>
      <c r="B150" s="42" t="s">
        <v>447</v>
      </c>
      <c r="C150" t="s">
        <v>448</v>
      </c>
      <c r="D150" t="s">
        <v>449</v>
      </c>
      <c r="F150" s="9">
        <f t="shared" si="36"/>
        <v>182</v>
      </c>
      <c r="G150">
        <f t="shared" si="37"/>
        <v>182</v>
      </c>
      <c r="H150" t="str">
        <f t="shared" si="38"/>
        <v/>
      </c>
      <c r="I150" t="str">
        <f t="shared" si="39"/>
        <v/>
      </c>
      <c r="J150" t="str">
        <f t="shared" si="40"/>
        <v/>
      </c>
      <c r="K150" t="str">
        <f t="shared" si="41"/>
        <v/>
      </c>
      <c r="L150" t="str">
        <f t="shared" si="42"/>
        <v/>
      </c>
      <c r="M150" s="7"/>
      <c r="N150" s="7"/>
      <c r="O150" s="7"/>
      <c r="P150" s="2"/>
      <c r="Q150" s="2"/>
      <c r="R150" s="2"/>
      <c r="S150" s="2"/>
      <c r="T150" s="2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>
        <v>182</v>
      </c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>
        <f t="shared" si="43"/>
        <v>1</v>
      </c>
      <c r="BR150" t="s">
        <v>447</v>
      </c>
      <c r="BS150" t="s">
        <v>448</v>
      </c>
      <c r="BT150" t="s">
        <v>449</v>
      </c>
    </row>
    <row r="151" spans="1:72" x14ac:dyDescent="0.25">
      <c r="A151" s="33">
        <v>143</v>
      </c>
      <c r="B151" s="42" t="s">
        <v>450</v>
      </c>
      <c r="C151" t="s">
        <v>451</v>
      </c>
      <c r="D151" t="s">
        <v>452</v>
      </c>
      <c r="F151" s="9">
        <f t="shared" si="36"/>
        <v>182</v>
      </c>
      <c r="G151">
        <f t="shared" si="37"/>
        <v>182</v>
      </c>
      <c r="H151" t="str">
        <f t="shared" si="38"/>
        <v/>
      </c>
      <c r="I151" t="str">
        <f t="shared" si="39"/>
        <v/>
      </c>
      <c r="J151" t="str">
        <f t="shared" si="40"/>
        <v/>
      </c>
      <c r="K151" t="str">
        <f t="shared" si="41"/>
        <v/>
      </c>
      <c r="L151" t="str">
        <f t="shared" si="42"/>
        <v/>
      </c>
      <c r="M151" s="7"/>
      <c r="N151" s="7"/>
      <c r="O151" s="7"/>
      <c r="P151" s="2"/>
      <c r="Q151" s="2"/>
      <c r="R151" s="2"/>
      <c r="S151" s="2"/>
      <c r="T151" s="2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>
        <v>182</v>
      </c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>
        <f t="shared" si="43"/>
        <v>1</v>
      </c>
      <c r="BR151" t="s">
        <v>450</v>
      </c>
      <c r="BS151" t="s">
        <v>451</v>
      </c>
      <c r="BT151" t="s">
        <v>452</v>
      </c>
    </row>
    <row r="152" spans="1:72" x14ac:dyDescent="0.25">
      <c r="A152" s="33">
        <v>144</v>
      </c>
      <c r="B152" s="42" t="s">
        <v>453</v>
      </c>
      <c r="C152" t="s">
        <v>197</v>
      </c>
      <c r="D152" t="s">
        <v>454</v>
      </c>
      <c r="F152" s="9">
        <f t="shared" si="36"/>
        <v>182</v>
      </c>
      <c r="G152">
        <f t="shared" si="37"/>
        <v>182</v>
      </c>
      <c r="H152" t="str">
        <f t="shared" si="38"/>
        <v/>
      </c>
      <c r="I152" t="str">
        <f t="shared" si="39"/>
        <v/>
      </c>
      <c r="J152" t="str">
        <f t="shared" si="40"/>
        <v/>
      </c>
      <c r="K152" t="str">
        <f t="shared" si="41"/>
        <v/>
      </c>
      <c r="L152" t="str">
        <f t="shared" si="42"/>
        <v/>
      </c>
      <c r="M152" s="7"/>
      <c r="N152" s="7"/>
      <c r="O152" s="7"/>
      <c r="P152" s="2"/>
      <c r="Q152" s="2"/>
      <c r="R152" s="2"/>
      <c r="S152" s="2"/>
      <c r="T152" s="2"/>
      <c r="U152" s="7"/>
      <c r="V152" s="7"/>
      <c r="W152" s="7"/>
      <c r="X152" s="7"/>
      <c r="Y152" s="7"/>
      <c r="Z152" s="7"/>
      <c r="AA152" s="7"/>
      <c r="AB152" s="7">
        <v>182</v>
      </c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>
        <f t="shared" si="43"/>
        <v>1</v>
      </c>
      <c r="BR152" t="s">
        <v>453</v>
      </c>
      <c r="BS152" t="s">
        <v>197</v>
      </c>
      <c r="BT152" t="s">
        <v>454</v>
      </c>
    </row>
    <row r="153" spans="1:72" x14ac:dyDescent="0.25">
      <c r="A153" s="33">
        <v>145</v>
      </c>
      <c r="B153" s="42" t="s">
        <v>458</v>
      </c>
      <c r="C153" t="s">
        <v>459</v>
      </c>
      <c r="D153" t="s">
        <v>460</v>
      </c>
      <c r="E153" t="s">
        <v>234</v>
      </c>
      <c r="F153" s="9">
        <f t="shared" si="36"/>
        <v>167</v>
      </c>
      <c r="G153">
        <f t="shared" si="37"/>
        <v>167</v>
      </c>
      <c r="H153" t="str">
        <f t="shared" si="38"/>
        <v/>
      </c>
      <c r="I153" t="str">
        <f t="shared" si="39"/>
        <v/>
      </c>
      <c r="J153" t="str">
        <f t="shared" si="40"/>
        <v/>
      </c>
      <c r="K153" t="str">
        <f t="shared" si="41"/>
        <v/>
      </c>
      <c r="L153" t="str">
        <f t="shared" si="42"/>
        <v/>
      </c>
      <c r="M153" s="7"/>
      <c r="N153" s="7"/>
      <c r="O153" s="7"/>
      <c r="P153" s="2"/>
      <c r="Q153" s="2"/>
      <c r="R153" s="2"/>
      <c r="S153" s="2"/>
      <c r="T153" s="2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>
        <v>167</v>
      </c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>
        <f t="shared" si="43"/>
        <v>1</v>
      </c>
      <c r="BR153" t="s">
        <v>458</v>
      </c>
      <c r="BS153" t="s">
        <v>459</v>
      </c>
      <c r="BT153" t="s">
        <v>460</v>
      </c>
    </row>
    <row r="154" spans="1:72" x14ac:dyDescent="0.25">
      <c r="A154" s="33">
        <v>146</v>
      </c>
      <c r="B154" s="42" t="s">
        <v>367</v>
      </c>
      <c r="C154" t="s">
        <v>368</v>
      </c>
      <c r="D154" t="s">
        <v>369</v>
      </c>
      <c r="E154" t="s">
        <v>123</v>
      </c>
      <c r="F154" s="9">
        <f t="shared" si="36"/>
        <v>154</v>
      </c>
      <c r="G154">
        <f t="shared" si="37"/>
        <v>154</v>
      </c>
      <c r="H154" t="str">
        <f t="shared" si="38"/>
        <v/>
      </c>
      <c r="I154" t="str">
        <f t="shared" si="39"/>
        <v/>
      </c>
      <c r="J154" t="str">
        <f t="shared" si="40"/>
        <v/>
      </c>
      <c r="K154" t="str">
        <f t="shared" si="41"/>
        <v/>
      </c>
      <c r="L154" t="str">
        <f t="shared" si="42"/>
        <v/>
      </c>
      <c r="M154" s="7"/>
      <c r="N154" s="7"/>
      <c r="O154" s="7"/>
      <c r="P154" s="2"/>
      <c r="Q154" s="2"/>
      <c r="R154" s="2"/>
      <c r="S154" s="2"/>
      <c r="T154" s="2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>
        <v>154</v>
      </c>
      <c r="BO154" s="7"/>
      <c r="BP154" s="7"/>
      <c r="BQ154">
        <f t="shared" si="43"/>
        <v>1</v>
      </c>
      <c r="BR154" t="s">
        <v>367</v>
      </c>
      <c r="BS154" t="s">
        <v>368</v>
      </c>
      <c r="BT154" t="s">
        <v>369</v>
      </c>
    </row>
    <row r="155" spans="1:72" x14ac:dyDescent="0.25">
      <c r="A155" s="33">
        <v>147</v>
      </c>
      <c r="B155" s="42" t="s">
        <v>461</v>
      </c>
      <c r="C155" t="s">
        <v>462</v>
      </c>
      <c r="D155" t="s">
        <v>348</v>
      </c>
      <c r="F155" s="9">
        <f t="shared" si="36"/>
        <v>147</v>
      </c>
      <c r="G155">
        <f t="shared" si="37"/>
        <v>147</v>
      </c>
      <c r="H155" t="str">
        <f t="shared" si="38"/>
        <v/>
      </c>
      <c r="I155" t="str">
        <f t="shared" si="39"/>
        <v/>
      </c>
      <c r="J155" t="str">
        <f t="shared" si="40"/>
        <v/>
      </c>
      <c r="K155" t="str">
        <f t="shared" si="41"/>
        <v/>
      </c>
      <c r="L155" t="str">
        <f t="shared" si="42"/>
        <v/>
      </c>
      <c r="M155" s="7"/>
      <c r="N155" s="7"/>
      <c r="O155" s="7"/>
      <c r="P155" s="2"/>
      <c r="Q155" s="2"/>
      <c r="R155" s="2"/>
      <c r="S155" s="2"/>
      <c r="T155" s="2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>
        <v>147</v>
      </c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>
        <f t="shared" si="43"/>
        <v>1</v>
      </c>
      <c r="BR155" t="s">
        <v>461</v>
      </c>
      <c r="BS155" t="s">
        <v>462</v>
      </c>
      <c r="BT155" t="s">
        <v>348</v>
      </c>
    </row>
    <row r="156" spans="1:72" x14ac:dyDescent="0.25">
      <c r="A156" s="33">
        <v>148</v>
      </c>
      <c r="B156" s="42" t="s">
        <v>467</v>
      </c>
      <c r="C156" t="s">
        <v>168</v>
      </c>
      <c r="D156" t="s">
        <v>468</v>
      </c>
      <c r="E156" t="s">
        <v>469</v>
      </c>
      <c r="F156" s="9">
        <f t="shared" si="36"/>
        <v>125</v>
      </c>
      <c r="G156">
        <f t="shared" si="37"/>
        <v>125</v>
      </c>
      <c r="H156" t="str">
        <f t="shared" si="38"/>
        <v/>
      </c>
      <c r="I156" t="str">
        <f t="shared" si="39"/>
        <v/>
      </c>
      <c r="J156" t="str">
        <f t="shared" si="40"/>
        <v/>
      </c>
      <c r="K156" t="str">
        <f t="shared" si="41"/>
        <v/>
      </c>
      <c r="L156" t="str">
        <f t="shared" si="42"/>
        <v/>
      </c>
      <c r="M156" s="7"/>
      <c r="N156" s="7"/>
      <c r="O156" s="7"/>
      <c r="P156" s="2"/>
      <c r="Q156" s="2"/>
      <c r="R156" s="2"/>
      <c r="S156" s="2"/>
      <c r="T156" s="2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>
        <v>125</v>
      </c>
      <c r="BK156" s="7"/>
      <c r="BL156" s="7"/>
      <c r="BM156" s="7"/>
      <c r="BN156" s="7"/>
      <c r="BO156" s="7"/>
      <c r="BP156" s="7"/>
      <c r="BQ156">
        <f t="shared" si="43"/>
        <v>1</v>
      </c>
      <c r="BR156" t="s">
        <v>467</v>
      </c>
      <c r="BS156" t="s">
        <v>168</v>
      </c>
      <c r="BT156" t="s">
        <v>468</v>
      </c>
    </row>
    <row r="157" spans="1:72" x14ac:dyDescent="0.25">
      <c r="A157" s="33">
        <v>149</v>
      </c>
      <c r="B157" s="42" t="s">
        <v>470</v>
      </c>
      <c r="C157" t="s">
        <v>471</v>
      </c>
      <c r="D157" t="s">
        <v>472</v>
      </c>
      <c r="F157" s="9">
        <f t="shared" si="36"/>
        <v>111</v>
      </c>
      <c r="G157">
        <f t="shared" si="37"/>
        <v>111</v>
      </c>
      <c r="H157" t="str">
        <f t="shared" si="38"/>
        <v/>
      </c>
      <c r="I157" t="str">
        <f t="shared" si="39"/>
        <v/>
      </c>
      <c r="J157" t="str">
        <f t="shared" si="40"/>
        <v/>
      </c>
      <c r="K157" t="str">
        <f t="shared" si="41"/>
        <v/>
      </c>
      <c r="L157" t="str">
        <f t="shared" si="42"/>
        <v/>
      </c>
      <c r="M157" s="7"/>
      <c r="N157" s="7"/>
      <c r="O157" s="7"/>
      <c r="P157" s="2"/>
      <c r="Q157" s="2"/>
      <c r="R157" s="2"/>
      <c r="S157" s="2"/>
      <c r="T157" s="2"/>
      <c r="U157" s="7"/>
      <c r="V157" s="7"/>
      <c r="W157" s="7"/>
      <c r="X157" s="7"/>
      <c r="Y157" s="7"/>
      <c r="Z157" s="7"/>
      <c r="AA157" s="7">
        <v>111</v>
      </c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>
        <f t="shared" si="43"/>
        <v>1</v>
      </c>
      <c r="BR157" t="s">
        <v>470</v>
      </c>
      <c r="BS157" t="s">
        <v>471</v>
      </c>
      <c r="BT157" t="s">
        <v>472</v>
      </c>
    </row>
    <row r="158" spans="1:72" x14ac:dyDescent="0.25">
      <c r="A158" s="33">
        <v>150</v>
      </c>
      <c r="B158" s="42" t="s">
        <v>529</v>
      </c>
      <c r="C158" t="s">
        <v>202</v>
      </c>
      <c r="D158" t="s">
        <v>528</v>
      </c>
      <c r="F158" s="9">
        <f t="shared" si="36"/>
        <v>109</v>
      </c>
      <c r="G158">
        <f t="shared" si="37"/>
        <v>109</v>
      </c>
      <c r="H158" t="str">
        <f t="shared" si="38"/>
        <v/>
      </c>
      <c r="I158" t="str">
        <f t="shared" si="39"/>
        <v/>
      </c>
      <c r="J158" t="str">
        <f t="shared" si="40"/>
        <v/>
      </c>
      <c r="K158" t="str">
        <f t="shared" si="41"/>
        <v/>
      </c>
      <c r="L158" t="str">
        <f t="shared" si="42"/>
        <v/>
      </c>
      <c r="M158" s="7"/>
      <c r="N158" s="7"/>
      <c r="O158" s="7">
        <v>109</v>
      </c>
      <c r="P158" s="2"/>
      <c r="Q158" s="2"/>
      <c r="R158" s="2"/>
      <c r="S158" s="2"/>
      <c r="T158" s="2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>
        <f t="shared" si="43"/>
        <v>1</v>
      </c>
      <c r="BR158" t="s">
        <v>529</v>
      </c>
      <c r="BS158" t="s">
        <v>202</v>
      </c>
      <c r="BT158" t="s">
        <v>528</v>
      </c>
    </row>
    <row r="159" spans="1:72" x14ac:dyDescent="0.25">
      <c r="A159" s="33">
        <v>151</v>
      </c>
      <c r="B159" s="42" t="s">
        <v>475</v>
      </c>
      <c r="C159" t="s">
        <v>476</v>
      </c>
      <c r="D159" t="s">
        <v>452</v>
      </c>
      <c r="F159" s="9">
        <f t="shared" si="36"/>
        <v>91</v>
      </c>
      <c r="G159">
        <f t="shared" si="37"/>
        <v>91</v>
      </c>
      <c r="H159" t="str">
        <f t="shared" si="38"/>
        <v/>
      </c>
      <c r="I159" t="str">
        <f t="shared" si="39"/>
        <v/>
      </c>
      <c r="J159" t="str">
        <f t="shared" si="40"/>
        <v/>
      </c>
      <c r="K159" t="str">
        <f t="shared" si="41"/>
        <v/>
      </c>
      <c r="L159" t="str">
        <f t="shared" si="42"/>
        <v/>
      </c>
      <c r="M159" s="7"/>
      <c r="N159" s="7"/>
      <c r="O159" s="7"/>
      <c r="P159" s="2"/>
      <c r="Q159" s="2"/>
      <c r="R159" s="2"/>
      <c r="S159" s="2"/>
      <c r="T159" s="2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>
        <v>91</v>
      </c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>
        <f t="shared" si="43"/>
        <v>1</v>
      </c>
      <c r="BR159" t="s">
        <v>475</v>
      </c>
      <c r="BS159" t="s">
        <v>476</v>
      </c>
      <c r="BT159" t="s">
        <v>452</v>
      </c>
    </row>
    <row r="160" spans="1:72" x14ac:dyDescent="0.25">
      <c r="A160" s="33">
        <v>152</v>
      </c>
      <c r="B160" s="42" t="s">
        <v>477</v>
      </c>
      <c r="C160" t="s">
        <v>133</v>
      </c>
      <c r="D160" t="s">
        <v>478</v>
      </c>
      <c r="F160" s="9">
        <f t="shared" si="36"/>
        <v>91</v>
      </c>
      <c r="G160">
        <f t="shared" si="37"/>
        <v>91</v>
      </c>
      <c r="H160" t="str">
        <f t="shared" si="38"/>
        <v/>
      </c>
      <c r="I160" t="str">
        <f t="shared" si="39"/>
        <v/>
      </c>
      <c r="J160" t="str">
        <f t="shared" si="40"/>
        <v/>
      </c>
      <c r="K160" t="str">
        <f t="shared" si="41"/>
        <v/>
      </c>
      <c r="L160" t="str">
        <f t="shared" si="42"/>
        <v/>
      </c>
      <c r="M160" s="7"/>
      <c r="N160" s="7"/>
      <c r="O160" s="7"/>
      <c r="P160" s="2"/>
      <c r="Q160" s="2"/>
      <c r="R160" s="2"/>
      <c r="S160" s="2"/>
      <c r="T160" s="2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>
        <v>91</v>
      </c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>
        <f t="shared" si="43"/>
        <v>1</v>
      </c>
      <c r="BR160" t="s">
        <v>477</v>
      </c>
      <c r="BS160" t="s">
        <v>133</v>
      </c>
      <c r="BT160" t="s">
        <v>478</v>
      </c>
    </row>
    <row r="161" spans="1:72" x14ac:dyDescent="0.25">
      <c r="A161" s="33">
        <v>153</v>
      </c>
      <c r="B161" s="42" t="s">
        <v>530</v>
      </c>
      <c r="C161" t="s">
        <v>104</v>
      </c>
      <c r="D161" t="s">
        <v>531</v>
      </c>
      <c r="F161" s="9">
        <f t="shared" si="36"/>
        <v>91</v>
      </c>
      <c r="G161">
        <f t="shared" si="37"/>
        <v>91</v>
      </c>
      <c r="H161" t="str">
        <f t="shared" si="38"/>
        <v/>
      </c>
      <c r="I161" t="str">
        <f t="shared" si="39"/>
        <v/>
      </c>
      <c r="J161" t="str">
        <f t="shared" si="40"/>
        <v/>
      </c>
      <c r="K161" t="str">
        <f t="shared" si="41"/>
        <v/>
      </c>
      <c r="L161" t="str">
        <f t="shared" si="42"/>
        <v/>
      </c>
      <c r="M161" s="7"/>
      <c r="N161" s="7"/>
      <c r="O161" s="7">
        <v>91</v>
      </c>
      <c r="P161" s="2"/>
      <c r="Q161" s="2"/>
      <c r="R161" s="2"/>
      <c r="S161" s="2"/>
      <c r="T161" s="2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>
        <f t="shared" si="43"/>
        <v>1</v>
      </c>
      <c r="BR161">
        <v>1121</v>
      </c>
      <c r="BS161" t="s">
        <v>104</v>
      </c>
      <c r="BT161" t="s">
        <v>531</v>
      </c>
    </row>
    <row r="162" spans="1:72" x14ac:dyDescent="0.25">
      <c r="A162" s="33">
        <v>154</v>
      </c>
      <c r="B162" s="42" t="s">
        <v>517</v>
      </c>
      <c r="C162" t="s">
        <v>484</v>
      </c>
      <c r="D162" t="s">
        <v>518</v>
      </c>
      <c r="F162" s="9">
        <f t="shared" si="36"/>
        <v>77</v>
      </c>
      <c r="G162">
        <f t="shared" si="37"/>
        <v>77</v>
      </c>
      <c r="H162" t="str">
        <f t="shared" si="38"/>
        <v/>
      </c>
      <c r="I162" t="str">
        <f t="shared" si="39"/>
        <v/>
      </c>
      <c r="J162" t="str">
        <f t="shared" si="40"/>
        <v/>
      </c>
      <c r="K162" t="str">
        <f t="shared" si="41"/>
        <v/>
      </c>
      <c r="L162" t="str">
        <f t="shared" si="42"/>
        <v/>
      </c>
      <c r="M162" s="7"/>
      <c r="N162" s="7"/>
      <c r="O162" s="7"/>
      <c r="P162" s="2"/>
      <c r="Q162" s="2">
        <v>77</v>
      </c>
      <c r="R162" s="2"/>
      <c r="S162" s="2"/>
      <c r="T162" s="2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>
        <f t="shared" si="43"/>
        <v>1</v>
      </c>
      <c r="BR162" s="42" t="str">
        <f>B162</f>
        <v>225</v>
      </c>
      <c r="BS162" t="str">
        <f>C162</f>
        <v>Reinhold</v>
      </c>
      <c r="BT162" t="str">
        <f>D162</f>
        <v>Koenen</v>
      </c>
    </row>
    <row r="163" spans="1:72" x14ac:dyDescent="0.25">
      <c r="A163" s="33">
        <v>156</v>
      </c>
      <c r="B163" s="42" t="s">
        <v>481</v>
      </c>
      <c r="C163" t="s">
        <v>191</v>
      </c>
      <c r="D163" t="s">
        <v>482</v>
      </c>
      <c r="F163" s="9">
        <f t="shared" si="36"/>
        <v>73</v>
      </c>
      <c r="G163">
        <f t="shared" si="37"/>
        <v>73</v>
      </c>
      <c r="H163" t="str">
        <f t="shared" si="38"/>
        <v/>
      </c>
      <c r="I163" t="str">
        <f t="shared" si="39"/>
        <v/>
      </c>
      <c r="J163" t="str">
        <f t="shared" si="40"/>
        <v/>
      </c>
      <c r="K163" t="str">
        <f t="shared" si="41"/>
        <v/>
      </c>
      <c r="L163" t="str">
        <f t="shared" si="42"/>
        <v/>
      </c>
      <c r="M163" s="7"/>
      <c r="N163" s="7"/>
      <c r="O163" s="7"/>
      <c r="P163" s="2"/>
      <c r="Q163" s="2"/>
      <c r="R163" s="2"/>
      <c r="S163" s="2"/>
      <c r="T163" s="2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>
        <v>73</v>
      </c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>
        <f t="shared" si="43"/>
        <v>1</v>
      </c>
      <c r="BR163" t="s">
        <v>481</v>
      </c>
      <c r="BS163" t="s">
        <v>191</v>
      </c>
      <c r="BT163" t="s">
        <v>482</v>
      </c>
    </row>
    <row r="164" spans="1:72" x14ac:dyDescent="0.25">
      <c r="A164" s="33">
        <v>157</v>
      </c>
      <c r="B164" s="42" t="s">
        <v>483</v>
      </c>
      <c r="C164" t="s">
        <v>484</v>
      </c>
      <c r="D164" t="s">
        <v>485</v>
      </c>
      <c r="F164" s="9">
        <f t="shared" si="36"/>
        <v>48</v>
      </c>
      <c r="G164">
        <f t="shared" si="37"/>
        <v>48</v>
      </c>
      <c r="H164" t="str">
        <f t="shared" si="38"/>
        <v/>
      </c>
      <c r="I164" t="str">
        <f t="shared" si="39"/>
        <v/>
      </c>
      <c r="J164" t="str">
        <f t="shared" si="40"/>
        <v/>
      </c>
      <c r="K164" t="str">
        <f t="shared" si="41"/>
        <v/>
      </c>
      <c r="L164" t="str">
        <f t="shared" si="42"/>
        <v/>
      </c>
      <c r="M164" s="7"/>
      <c r="N164" s="7"/>
      <c r="O164" s="7"/>
      <c r="P164" s="2"/>
      <c r="Q164" s="2"/>
      <c r="R164" s="2"/>
      <c r="S164" s="2"/>
      <c r="T164" s="2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>
        <v>48</v>
      </c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>
        <f t="shared" si="43"/>
        <v>1</v>
      </c>
      <c r="BR164" t="s">
        <v>483</v>
      </c>
      <c r="BS164" t="s">
        <v>484</v>
      </c>
      <c r="BT164" t="s">
        <v>485</v>
      </c>
    </row>
    <row r="165" spans="1:72" x14ac:dyDescent="0.25">
      <c r="A165" s="33">
        <v>158</v>
      </c>
      <c r="B165" s="42" t="s">
        <v>477</v>
      </c>
      <c r="C165" t="s">
        <v>486</v>
      </c>
      <c r="D165" t="s">
        <v>487</v>
      </c>
      <c r="F165" s="9">
        <f t="shared" si="36"/>
        <v>48</v>
      </c>
      <c r="G165">
        <f t="shared" si="37"/>
        <v>48</v>
      </c>
      <c r="H165" t="str">
        <f t="shared" si="38"/>
        <v/>
      </c>
      <c r="I165" t="str">
        <f t="shared" si="39"/>
        <v/>
      </c>
      <c r="J165" t="str">
        <f t="shared" si="40"/>
        <v/>
      </c>
      <c r="K165" t="str">
        <f t="shared" si="41"/>
        <v/>
      </c>
      <c r="L165" t="str">
        <f t="shared" si="42"/>
        <v/>
      </c>
      <c r="M165" s="7"/>
      <c r="N165" s="7"/>
      <c r="O165" s="7"/>
      <c r="P165" s="2"/>
      <c r="Q165" s="2"/>
      <c r="R165" s="2"/>
      <c r="S165" s="2"/>
      <c r="T165" s="2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>
        <v>48</v>
      </c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>
        <f t="shared" si="43"/>
        <v>1</v>
      </c>
      <c r="BR165" t="s">
        <v>477</v>
      </c>
      <c r="BS165" t="s">
        <v>486</v>
      </c>
      <c r="BT165" t="s">
        <v>487</v>
      </c>
    </row>
    <row r="166" spans="1:72" x14ac:dyDescent="0.25">
      <c r="A166" s="33">
        <v>159</v>
      </c>
      <c r="B166" s="42" t="s">
        <v>218</v>
      </c>
      <c r="C166" t="s">
        <v>219</v>
      </c>
      <c r="D166" t="s">
        <v>220</v>
      </c>
      <c r="E166" t="s">
        <v>123</v>
      </c>
      <c r="F166" s="9">
        <f t="shared" si="36"/>
        <v>0</v>
      </c>
      <c r="G166" t="str">
        <f t="shared" si="37"/>
        <v/>
      </c>
      <c r="H166" t="str">
        <f t="shared" si="38"/>
        <v/>
      </c>
      <c r="I166" t="str">
        <f t="shared" si="39"/>
        <v/>
      </c>
      <c r="J166" t="str">
        <f t="shared" si="40"/>
        <v/>
      </c>
      <c r="K166" t="str">
        <f t="shared" si="41"/>
        <v/>
      </c>
      <c r="L166" t="str">
        <f t="shared" si="42"/>
        <v/>
      </c>
      <c r="M166" s="7"/>
      <c r="N166" s="7"/>
      <c r="O166" s="7"/>
      <c r="P166" s="2"/>
      <c r="Q166" s="2"/>
      <c r="R166" s="2"/>
      <c r="S166" s="2"/>
      <c r="T166" s="2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>
        <f t="shared" si="43"/>
        <v>0</v>
      </c>
      <c r="BR166" t="s">
        <v>218</v>
      </c>
      <c r="BS166" t="s">
        <v>219</v>
      </c>
      <c r="BT166" t="s">
        <v>220</v>
      </c>
    </row>
    <row r="167" spans="1:72" x14ac:dyDescent="0.25">
      <c r="A167" s="33">
        <v>160</v>
      </c>
      <c r="B167" s="42" t="s">
        <v>343</v>
      </c>
      <c r="C167" t="s">
        <v>261</v>
      </c>
      <c r="D167" t="s">
        <v>344</v>
      </c>
      <c r="E167" t="s">
        <v>345</v>
      </c>
      <c r="F167" s="9">
        <f t="shared" si="36"/>
        <v>0</v>
      </c>
      <c r="G167" t="str">
        <f t="shared" si="37"/>
        <v/>
      </c>
      <c r="H167" t="str">
        <f t="shared" si="38"/>
        <v/>
      </c>
      <c r="I167" t="str">
        <f t="shared" si="39"/>
        <v/>
      </c>
      <c r="J167" t="str">
        <f t="shared" si="40"/>
        <v/>
      </c>
      <c r="K167" t="str">
        <f t="shared" si="41"/>
        <v/>
      </c>
      <c r="L167" t="str">
        <f t="shared" si="42"/>
        <v/>
      </c>
      <c r="M167" s="7"/>
      <c r="N167" s="7"/>
      <c r="O167" s="7"/>
      <c r="P167" s="2"/>
      <c r="Q167" s="2"/>
      <c r="R167" s="2"/>
      <c r="S167" s="2"/>
      <c r="T167" s="2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>
        <f t="shared" si="43"/>
        <v>0</v>
      </c>
      <c r="BR167" t="s">
        <v>343</v>
      </c>
      <c r="BS167" t="s">
        <v>261</v>
      </c>
      <c r="BT167" t="s">
        <v>344</v>
      </c>
    </row>
    <row r="168" spans="1:72" x14ac:dyDescent="0.25">
      <c r="A168" s="33">
        <v>161</v>
      </c>
      <c r="B168" s="42" t="s">
        <v>378</v>
      </c>
      <c r="C168" t="s">
        <v>379</v>
      </c>
      <c r="D168" t="s">
        <v>380</v>
      </c>
      <c r="E168" t="s">
        <v>381</v>
      </c>
      <c r="F168" s="9">
        <f t="shared" si="36"/>
        <v>0</v>
      </c>
      <c r="G168" t="str">
        <f t="shared" si="37"/>
        <v/>
      </c>
      <c r="H168" t="str">
        <f t="shared" si="38"/>
        <v/>
      </c>
      <c r="I168" t="str">
        <f t="shared" si="39"/>
        <v/>
      </c>
      <c r="J168" t="str">
        <f t="shared" si="40"/>
        <v/>
      </c>
      <c r="K168" t="str">
        <f t="shared" si="41"/>
        <v/>
      </c>
      <c r="L168" t="str">
        <f t="shared" si="42"/>
        <v/>
      </c>
      <c r="M168" s="7"/>
      <c r="N168" s="7"/>
      <c r="O168" s="7"/>
      <c r="P168" s="2"/>
      <c r="Q168" s="2"/>
      <c r="R168" s="2"/>
      <c r="S168" s="2"/>
      <c r="T168" s="2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>
        <f t="shared" si="43"/>
        <v>0</v>
      </c>
      <c r="BR168" t="s">
        <v>378</v>
      </c>
      <c r="BS168" t="s">
        <v>379</v>
      </c>
      <c r="BT168" t="s">
        <v>380</v>
      </c>
    </row>
    <row r="169" spans="1:72" x14ac:dyDescent="0.25">
      <c r="A169" s="33">
        <v>162</v>
      </c>
      <c r="B169" s="42" t="s">
        <v>442</v>
      </c>
      <c r="C169" t="s">
        <v>443</v>
      </c>
      <c r="D169" t="s">
        <v>444</v>
      </c>
      <c r="E169" t="s">
        <v>445</v>
      </c>
      <c r="F169" s="9">
        <f t="shared" ref="F169:F200" si="44">SUM(G169:L169)</f>
        <v>0</v>
      </c>
      <c r="G169" t="str">
        <f t="shared" si="37"/>
        <v/>
      </c>
      <c r="H169" t="str">
        <f t="shared" si="38"/>
        <v/>
      </c>
      <c r="I169" t="str">
        <f t="shared" si="39"/>
        <v/>
      </c>
      <c r="J169" t="str">
        <f t="shared" si="40"/>
        <v/>
      </c>
      <c r="K169" t="str">
        <f t="shared" si="41"/>
        <v/>
      </c>
      <c r="L169" t="str">
        <f t="shared" si="42"/>
        <v/>
      </c>
      <c r="M169" s="7"/>
      <c r="N169" s="7"/>
      <c r="O169" s="7"/>
      <c r="P169" s="2"/>
      <c r="Q169" s="2"/>
      <c r="R169" s="2"/>
      <c r="S169" s="2"/>
      <c r="T169" s="2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>
        <f t="shared" ref="BQ169:BQ200" si="45">COUNT(M169:BP169)</f>
        <v>0</v>
      </c>
      <c r="BR169" t="s">
        <v>442</v>
      </c>
      <c r="BS169" t="s">
        <v>443</v>
      </c>
      <c r="BT169" t="s">
        <v>444</v>
      </c>
    </row>
    <row r="170" spans="1:72" x14ac:dyDescent="0.25">
      <c r="A170" s="33">
        <v>163</v>
      </c>
      <c r="B170" s="42" t="s">
        <v>435</v>
      </c>
      <c r="C170" t="s">
        <v>137</v>
      </c>
      <c r="D170" t="s">
        <v>436</v>
      </c>
      <c r="E170" t="s">
        <v>123</v>
      </c>
      <c r="F170" s="9">
        <f t="shared" si="44"/>
        <v>0</v>
      </c>
      <c r="G170" t="str">
        <f t="shared" si="37"/>
        <v/>
      </c>
      <c r="H170" t="str">
        <f t="shared" si="38"/>
        <v/>
      </c>
      <c r="I170" t="str">
        <f t="shared" si="39"/>
        <v/>
      </c>
      <c r="J170" t="str">
        <f t="shared" si="40"/>
        <v/>
      </c>
      <c r="K170" t="str">
        <f t="shared" si="41"/>
        <v/>
      </c>
      <c r="L170" t="str">
        <f t="shared" si="42"/>
        <v/>
      </c>
      <c r="M170" s="7"/>
      <c r="N170" s="7"/>
      <c r="O170" s="7"/>
      <c r="P170" s="2"/>
      <c r="Q170" s="2"/>
      <c r="R170" s="2"/>
      <c r="S170" s="2"/>
      <c r="T170" s="2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>
        <f t="shared" si="45"/>
        <v>0</v>
      </c>
      <c r="BR170" t="s">
        <v>435</v>
      </c>
      <c r="BS170" t="s">
        <v>137</v>
      </c>
      <c r="BT170" t="s">
        <v>436</v>
      </c>
    </row>
    <row r="171" spans="1:72" x14ac:dyDescent="0.25">
      <c r="A171" s="33">
        <v>164</v>
      </c>
      <c r="B171" s="42" t="s">
        <v>291</v>
      </c>
      <c r="C171" t="s">
        <v>292</v>
      </c>
      <c r="D171" t="s">
        <v>293</v>
      </c>
      <c r="E171" t="s">
        <v>294</v>
      </c>
      <c r="F171" s="9">
        <f t="shared" si="44"/>
        <v>0</v>
      </c>
      <c r="G171" t="str">
        <f t="shared" si="37"/>
        <v/>
      </c>
      <c r="H171" t="str">
        <f t="shared" si="38"/>
        <v/>
      </c>
      <c r="I171" t="str">
        <f t="shared" si="39"/>
        <v/>
      </c>
      <c r="J171" t="str">
        <f t="shared" si="40"/>
        <v/>
      </c>
      <c r="K171" t="str">
        <f t="shared" si="41"/>
        <v/>
      </c>
      <c r="L171" t="str">
        <f t="shared" si="42"/>
        <v/>
      </c>
      <c r="M171" s="7"/>
      <c r="N171" s="7"/>
      <c r="O171" s="7"/>
      <c r="P171" s="2"/>
      <c r="Q171" s="2"/>
      <c r="R171" s="2"/>
      <c r="S171" s="2"/>
      <c r="T171" s="2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>
        <f t="shared" si="45"/>
        <v>0</v>
      </c>
      <c r="BR171" t="s">
        <v>291</v>
      </c>
      <c r="BS171" t="s">
        <v>292</v>
      </c>
      <c r="BT171" t="s">
        <v>293</v>
      </c>
    </row>
    <row r="172" spans="1:72" x14ac:dyDescent="0.25">
      <c r="A172" s="33">
        <v>165</v>
      </c>
      <c r="B172" s="42" t="s">
        <v>382</v>
      </c>
      <c r="C172" t="s">
        <v>424</v>
      </c>
      <c r="D172" t="s">
        <v>425</v>
      </c>
      <c r="F172" s="9">
        <f t="shared" si="44"/>
        <v>0</v>
      </c>
      <c r="G172" t="str">
        <f t="shared" si="37"/>
        <v/>
      </c>
      <c r="H172" t="str">
        <f t="shared" si="38"/>
        <v/>
      </c>
      <c r="I172" t="str">
        <f t="shared" si="39"/>
        <v/>
      </c>
      <c r="J172" t="str">
        <f t="shared" si="40"/>
        <v/>
      </c>
      <c r="K172" t="str">
        <f t="shared" si="41"/>
        <v/>
      </c>
      <c r="L172" t="str">
        <f t="shared" si="42"/>
        <v/>
      </c>
      <c r="M172" s="7"/>
      <c r="N172" s="7"/>
      <c r="O172" s="7"/>
      <c r="P172" s="2"/>
      <c r="Q172" s="2"/>
      <c r="R172" s="2"/>
      <c r="S172" s="2"/>
      <c r="T172" s="2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>
        <f t="shared" si="45"/>
        <v>0</v>
      </c>
      <c r="BR172" t="s">
        <v>382</v>
      </c>
      <c r="BS172" t="s">
        <v>424</v>
      </c>
      <c r="BT172" t="s">
        <v>425</v>
      </c>
    </row>
    <row r="173" spans="1:72" x14ac:dyDescent="0.25">
      <c r="A173" s="33"/>
      <c r="F173" s="9">
        <f t="shared" ref="F173:F174" si="46">SUM(G173:L173)</f>
        <v>0</v>
      </c>
      <c r="G173" t="str">
        <f t="shared" ref="G173:G174" si="47">IF(_xlfn.AGGREGATE(2,6,$M173:$BP173)&gt;=1,_xlfn.AGGREGATE(14,6,$M173:$BP173,1),"")</f>
        <v/>
      </c>
      <c r="H173" t="str">
        <f t="shared" ref="H173:H174" si="48">IF(_xlfn.AGGREGATE(2,6,$M173:$BP173)&gt;=2,_xlfn.AGGREGATE(14,6,$M173:$BP173,2),"")</f>
        <v/>
      </c>
      <c r="I173" t="str">
        <f t="shared" ref="I173:I174" si="49">IF(_xlfn.AGGREGATE(2,6,$M173:$BP173)&gt;=3,_xlfn.AGGREGATE(14,6,$M173:$BP173,3),"")</f>
        <v/>
      </c>
      <c r="J173" t="str">
        <f t="shared" ref="J173:J174" si="50">IF(_xlfn.AGGREGATE(2,6,$M173:$BP173)&gt;=4,_xlfn.AGGREGATE(14,6,$M173:$BP173,4),"")</f>
        <v/>
      </c>
      <c r="K173" t="str">
        <f t="shared" ref="K173:K174" si="51">IF(_xlfn.AGGREGATE(2,6,$M173:$BP173)&gt;=5,_xlfn.AGGREGATE(14,6,$M173:$BP173,5),"")</f>
        <v/>
      </c>
      <c r="L173" t="str">
        <f t="shared" ref="L173:L174" si="52">IF(_xlfn.AGGREGATE(2,6,$M173:$BP173)&gt;=6,_xlfn.AGGREGATE(14,6,$M173:$BP173,6),"")</f>
        <v/>
      </c>
      <c r="M173" s="7"/>
      <c r="N173" s="7"/>
      <c r="O173" s="7"/>
      <c r="P173" s="2"/>
      <c r="Q173" s="2"/>
      <c r="R173" s="2"/>
      <c r="S173" s="2"/>
      <c r="T173" s="2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>
        <f t="shared" ref="BQ173:BQ174" si="53">COUNT(M173:BP173)</f>
        <v>0</v>
      </c>
      <c r="BS173">
        <f t="shared" ref="BS173:BT174" si="54">C173</f>
        <v>0</v>
      </c>
      <c r="BT173">
        <f t="shared" si="54"/>
        <v>0</v>
      </c>
    </row>
    <row r="174" spans="1:72" x14ac:dyDescent="0.25">
      <c r="A174" s="33"/>
      <c r="F174" s="9">
        <f t="shared" si="46"/>
        <v>0</v>
      </c>
      <c r="G174" t="str">
        <f t="shared" si="47"/>
        <v/>
      </c>
      <c r="H174" t="str">
        <f t="shared" si="48"/>
        <v/>
      </c>
      <c r="I174" t="str">
        <f t="shared" si="49"/>
        <v/>
      </c>
      <c r="J174" t="str">
        <f t="shared" si="50"/>
        <v/>
      </c>
      <c r="K174" t="str">
        <f t="shared" si="51"/>
        <v/>
      </c>
      <c r="L174" t="str">
        <f t="shared" si="52"/>
        <v/>
      </c>
      <c r="M174" s="7"/>
      <c r="N174" s="7"/>
      <c r="O174" s="7"/>
      <c r="P174" s="2"/>
      <c r="Q174" s="2"/>
      <c r="R174" s="2"/>
      <c r="S174" s="2"/>
      <c r="T174" s="2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>
        <f t="shared" si="53"/>
        <v>0</v>
      </c>
      <c r="BS174">
        <f t="shared" si="54"/>
        <v>0</v>
      </c>
      <c r="BT174">
        <f t="shared" si="54"/>
        <v>0</v>
      </c>
    </row>
    <row r="175" spans="1:72" x14ac:dyDescent="0.25">
      <c r="A175" s="33"/>
    </row>
    <row r="176" spans="1:72" x14ac:dyDescent="0.25">
      <c r="A176" s="33"/>
    </row>
    <row r="177" spans="1:1" x14ac:dyDescent="0.25">
      <c r="A177" s="33"/>
    </row>
    <row r="178" spans="1:1" x14ac:dyDescent="0.25">
      <c r="A178" s="33"/>
    </row>
  </sheetData>
  <sortState ref="B9:BT172">
    <sortCondition descending="1" ref="F9:F172"/>
  </sortState>
  <conditionalFormatting sqref="BP173 BP9:BP132">
    <cfRule type="top10" dxfId="119" priority="22" stopIfTrue="1" rank="1"/>
  </conditionalFormatting>
  <conditionalFormatting sqref="BO173 BO9:BO132">
    <cfRule type="top10" dxfId="118" priority="23" stopIfTrue="1" rank="1"/>
  </conditionalFormatting>
  <conditionalFormatting sqref="BN173 BN9:BN132">
    <cfRule type="top10" dxfId="117" priority="24" stopIfTrue="1" rank="1"/>
  </conditionalFormatting>
  <conditionalFormatting sqref="BM173 BM9:BM132">
    <cfRule type="top10" dxfId="116" priority="25" stopIfTrue="1" rank="1"/>
  </conditionalFormatting>
  <conditionalFormatting sqref="BL173 BL9:BL132">
    <cfRule type="top10" dxfId="115" priority="26" stopIfTrue="1" rank="1"/>
  </conditionalFormatting>
  <conditionalFormatting sqref="BK173 BK9:BK132">
    <cfRule type="top10" dxfId="114" priority="27" stopIfTrue="1" rank="1"/>
  </conditionalFormatting>
  <conditionalFormatting sqref="BJ173 BJ9:BJ132">
    <cfRule type="top10" dxfId="113" priority="28" stopIfTrue="1" rank="1"/>
  </conditionalFormatting>
  <conditionalFormatting sqref="BI173 BI9:BI132">
    <cfRule type="top10" dxfId="112" priority="29" stopIfTrue="1" rank="1"/>
  </conditionalFormatting>
  <conditionalFormatting sqref="BH173 BH9:BH132">
    <cfRule type="top10" dxfId="111" priority="30" stopIfTrue="1" rank="1"/>
  </conditionalFormatting>
  <conditionalFormatting sqref="BG173 BG9:BG132">
    <cfRule type="top10" dxfId="110" priority="31" stopIfTrue="1" rank="1"/>
  </conditionalFormatting>
  <conditionalFormatting sqref="BE173 BE9:BE132">
    <cfRule type="top10" dxfId="109" priority="32" stopIfTrue="1" rank="1"/>
  </conditionalFormatting>
  <conditionalFormatting sqref="BF173 BF9:BF132">
    <cfRule type="top10" dxfId="108" priority="33" stopIfTrue="1" rank="1"/>
  </conditionalFormatting>
  <conditionalFormatting sqref="BD173 BD9:BD132">
    <cfRule type="top10" dxfId="107" priority="34" stopIfTrue="1" rank="1"/>
  </conditionalFormatting>
  <conditionalFormatting sqref="BC173 BC9:BC132">
    <cfRule type="top10" dxfId="106" priority="35" stopIfTrue="1" rank="1"/>
  </conditionalFormatting>
  <conditionalFormatting sqref="Z173 Z9:Z132">
    <cfRule type="top10" dxfId="105" priority="15" stopIfTrue="1" rank="1"/>
  </conditionalFormatting>
  <conditionalFormatting sqref="BB173 BB9:BB132">
    <cfRule type="top10" dxfId="104" priority="36" stopIfTrue="1" rank="1"/>
  </conditionalFormatting>
  <conditionalFormatting sqref="BA173 BA9:BA132">
    <cfRule type="top10" dxfId="103" priority="37" stopIfTrue="1" rank="1"/>
  </conditionalFormatting>
  <conditionalFormatting sqref="AZ173 AZ9:AZ132">
    <cfRule type="top10" dxfId="102" priority="38" stopIfTrue="1" rank="1"/>
  </conditionalFormatting>
  <conditionalFormatting sqref="AY173 AY9:AY132">
    <cfRule type="top10" dxfId="101" priority="39" stopIfTrue="1" rank="1"/>
  </conditionalFormatting>
  <conditionalFormatting sqref="AX173 AX9:AX132">
    <cfRule type="top10" dxfId="100" priority="40" stopIfTrue="1" rank="1"/>
  </conditionalFormatting>
  <conditionalFormatting sqref="BH173">
    <cfRule type="top10" dxfId="99" priority="41" stopIfTrue="1" rank="1"/>
  </conditionalFormatting>
  <conditionalFormatting sqref="BF173">
    <cfRule type="top10" dxfId="98" priority="42" stopIfTrue="1" rank="1"/>
  </conditionalFormatting>
  <conditionalFormatting sqref="BC173">
    <cfRule type="top10" dxfId="97" priority="43" stopIfTrue="1" rank="1"/>
  </conditionalFormatting>
  <conditionalFormatting sqref="BA173 BA9:BA132">
    <cfRule type="top10" dxfId="96" priority="44" rank="1"/>
  </conditionalFormatting>
  <conditionalFormatting sqref="AW173 AW9:AW132">
    <cfRule type="top10" dxfId="95" priority="45" stopIfTrue="1" rank="1"/>
  </conditionalFormatting>
  <conditionalFormatting sqref="AV173 AV9:AV132">
    <cfRule type="top10" dxfId="94" priority="46" stopIfTrue="1" rank="1"/>
  </conditionalFormatting>
  <conditionalFormatting sqref="AU173 AU9:AU132">
    <cfRule type="top10" dxfId="93" priority="47" stopIfTrue="1" rank="1"/>
  </conditionalFormatting>
  <conditionalFormatting sqref="AQ173 AQ9:AQ132">
    <cfRule type="top10" dxfId="92" priority="48" stopIfTrue="1" rank="1"/>
  </conditionalFormatting>
  <conditionalFormatting sqref="AP173 AP9:AP132">
    <cfRule type="top10" dxfId="91" priority="49" stopIfTrue="1" rank="1"/>
  </conditionalFormatting>
  <conditionalFormatting sqref="AL173 AL9:AL132">
    <cfRule type="top10" dxfId="90" priority="50" stopIfTrue="1" rank="1"/>
  </conditionalFormatting>
  <conditionalFormatting sqref="AJ173 AJ9:AJ132">
    <cfRule type="top10" dxfId="89" priority="51" stopIfTrue="1" rank="1"/>
  </conditionalFormatting>
  <conditionalFormatting sqref="AT173 AT9:AT132">
    <cfRule type="top10" dxfId="88" priority="52" stopIfTrue="1" rank="1"/>
  </conditionalFormatting>
  <conditionalFormatting sqref="AS173 AS9:AS132">
    <cfRule type="top10" dxfId="87" priority="53" stopIfTrue="1" rank="1"/>
  </conditionalFormatting>
  <conditionalFormatting sqref="AR173 AR9:AR132">
    <cfRule type="top10" dxfId="86" priority="54" stopIfTrue="1" rank="1"/>
  </conditionalFormatting>
  <conditionalFormatting sqref="AO173 AO9:AO132">
    <cfRule type="top10" dxfId="85" priority="55" stopIfTrue="1" rank="1"/>
  </conditionalFormatting>
  <conditionalFormatting sqref="AN173 AN9:AN132">
    <cfRule type="top10" dxfId="84" priority="56" stopIfTrue="1" rank="1"/>
  </conditionalFormatting>
  <conditionalFormatting sqref="AK173 AK9:AK132">
    <cfRule type="top10" dxfId="83" priority="57" stopIfTrue="1" rank="1"/>
  </conditionalFormatting>
  <conditionalFormatting sqref="AI173 AI9:AI132">
    <cfRule type="top10" dxfId="82" priority="58" stopIfTrue="1" rank="1"/>
  </conditionalFormatting>
  <conditionalFormatting sqref="AM173 AM9:AM132">
    <cfRule type="top10" dxfId="81" priority="59" stopIfTrue="1" rank="1"/>
  </conditionalFormatting>
  <conditionalFormatting sqref="AH173 AH9:AH132">
    <cfRule type="top10" dxfId="80" priority="60" stopIfTrue="1" rank="1"/>
  </conditionalFormatting>
  <conditionalFormatting sqref="AG173 AG9:AG132">
    <cfRule type="top10" dxfId="79" priority="61" stopIfTrue="1" rank="1"/>
  </conditionalFormatting>
  <conditionalFormatting sqref="AF173 AF9:AF132">
    <cfRule type="top10" dxfId="78" priority="62" stopIfTrue="1" rank="1"/>
  </conditionalFormatting>
  <conditionalFormatting sqref="AE173 AE9:AE132">
    <cfRule type="top10" dxfId="77" priority="63" stopIfTrue="1" rank="1"/>
  </conditionalFormatting>
  <conditionalFormatting sqref="AD173 AD9:AD132">
    <cfRule type="top10" dxfId="76" priority="64" stopIfTrue="1" rank="1"/>
  </conditionalFormatting>
  <conditionalFormatting sqref="AC173 AC9:AC132">
    <cfRule type="top10" dxfId="75" priority="65" stopIfTrue="1" rank="1"/>
  </conditionalFormatting>
  <conditionalFormatting sqref="AB173 AB9:AB132">
    <cfRule type="top10" dxfId="74" priority="66" stopIfTrue="1" rank="1"/>
  </conditionalFormatting>
  <conditionalFormatting sqref="AA173 AA9:AA132">
    <cfRule type="top10" dxfId="73" priority="67" stopIfTrue="1" rank="1"/>
  </conditionalFormatting>
  <conditionalFormatting sqref="X173 X19:X132">
    <cfRule type="top10" dxfId="72" priority="13" stopIfTrue="1" rank="1"/>
  </conditionalFormatting>
  <conditionalFormatting sqref="X173 X9:X132">
    <cfRule type="top10" dxfId="71" priority="14" stopIfTrue="1" rank="1"/>
  </conditionalFormatting>
  <conditionalFormatting sqref="W173 W9:W132">
    <cfRule type="top10" dxfId="70" priority="12" stopIfTrue="1" rank="1"/>
  </conditionalFormatting>
  <conditionalFormatting sqref="V173 V9:V132">
    <cfRule type="top10" dxfId="69" priority="9" stopIfTrue="1" rank="1"/>
  </conditionalFormatting>
  <conditionalFormatting sqref="Y9:Y173">
    <cfRule type="top10" dxfId="68" priority="118" stopIfTrue="1" rank="1"/>
  </conditionalFormatting>
  <conditionalFormatting sqref="P9:T173">
    <cfRule type="top10" dxfId="67" priority="121" stopIfTrue="1" rank="1"/>
  </conditionalFormatting>
  <conditionalFormatting sqref="U9:U173">
    <cfRule type="top10" dxfId="66" priority="123" stopIfTrue="1" rank="1"/>
  </conditionalFormatting>
  <conditionalFormatting sqref="O9:O174">
    <cfRule type="top10" dxfId="64" priority="6" stopIfTrue="1" rank="1"/>
  </conditionalFormatting>
  <conditionalFormatting sqref="N9:N174">
    <cfRule type="top10" dxfId="3" priority="2" stopIfTrue="1" rank="1"/>
  </conditionalFormatting>
  <conditionalFormatting sqref="M9:M174">
    <cfRule type="top10" dxfId="1" priority="1" stopIfTrue="1" rank="1"/>
  </conditionalFormatting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  <headerFooter>
    <oddFooter>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E12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Tabelle1!Druckbereich</vt:lpstr>
      <vt:lpstr>Tabelle1!Drucktitel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alcabohne</dc:creator>
  <cp:lastModifiedBy>alcabohne</cp:lastModifiedBy>
  <cp:lastPrinted>2016-05-09T10:32:17Z</cp:lastPrinted>
  <dcterms:created xsi:type="dcterms:W3CDTF">2016-05-04T09:45:09Z</dcterms:created>
  <dcterms:modified xsi:type="dcterms:W3CDTF">2016-06-27T11:12:44Z</dcterms:modified>
</cp:coreProperties>
</file>